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N:\Recertification 2023-2024\"/>
    </mc:Choice>
  </mc:AlternateContent>
  <xr:revisionPtr revIDLastSave="0" documentId="13_ncr:1_{DD8AD9AA-E4F3-4B83-B01E-DE452E6575AD}" xr6:coauthVersionLast="47" xr6:coauthVersionMax="47" xr10:uidLastSave="{00000000-0000-0000-0000-000000000000}"/>
  <bookViews>
    <workbookView xWindow="-120" yWindow="-120" windowWidth="29040" windowHeight="15840" xr2:uid="{0786CCA0-1EDE-4509-8CC6-6A163DC26180}"/>
  </bookViews>
  <sheets>
    <sheet name="Oct 2023" sheetId="3" r:id="rId1"/>
    <sheet name="Oct Meals" sheetId="17" r:id="rId2"/>
    <sheet name="Nov 2023" sheetId="4" r:id="rId3"/>
    <sheet name="Nov Meals" sheetId="18" r:id="rId4"/>
    <sheet name="Dec 2023" sheetId="5" r:id="rId5"/>
    <sheet name="Dec Meals " sheetId="19" r:id="rId6"/>
    <sheet name="Jan 2024" sheetId="6" r:id="rId7"/>
    <sheet name="Jan Meals " sheetId="20" r:id="rId8"/>
    <sheet name="Feb 2024" sheetId="7" r:id="rId9"/>
    <sheet name="Feb Meals  " sheetId="21" r:id="rId10"/>
    <sheet name="March 2024" sheetId="8" r:id="rId11"/>
    <sheet name="March Meals  " sheetId="22" r:id="rId12"/>
    <sheet name="April 2024" sheetId="9" r:id="rId13"/>
    <sheet name="April Meals" sheetId="23" r:id="rId14"/>
    <sheet name="May 2024" sheetId="10" r:id="rId15"/>
    <sheet name="May Meals" sheetId="24" r:id="rId16"/>
    <sheet name="June 2024" sheetId="11" r:id="rId17"/>
    <sheet name="June Meals " sheetId="25" r:id="rId18"/>
    <sheet name="July 2024" sheetId="12" r:id="rId19"/>
    <sheet name="July Meals " sheetId="26" r:id="rId20"/>
    <sheet name="Aug 2024" sheetId="13" r:id="rId21"/>
    <sheet name="Aug Meals  " sheetId="27" r:id="rId22"/>
    <sheet name="Sept 2024" sheetId="14" r:id="rId23"/>
    <sheet name="Sept Meals  (3)" sheetId="28" r:id="rId24"/>
    <sheet name="Sample" sheetId="2" r:id="rId25"/>
    <sheet name="Sample2" sheetId="16" r:id="rId2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55" i="9" l="1"/>
  <c r="D27" i="23" s="1"/>
  <c r="G137" i="9"/>
  <c r="G119" i="9"/>
  <c r="G101" i="9"/>
  <c r="B27" i="18"/>
  <c r="M152" i="4"/>
  <c r="N152" i="4"/>
  <c r="L152" i="4"/>
  <c r="B28" i="18" s="1"/>
  <c r="T23" i="3"/>
  <c r="U23" i="3"/>
  <c r="S23" i="3"/>
  <c r="M23" i="3"/>
  <c r="N23" i="3"/>
  <c r="L23" i="3"/>
  <c r="F23" i="3"/>
  <c r="G23" i="3"/>
  <c r="E23" i="3"/>
  <c r="N24" i="14"/>
  <c r="D8" i="28" s="1"/>
  <c r="M24" i="14"/>
  <c r="C8" i="28" s="1"/>
  <c r="L24" i="14"/>
  <c r="B8" i="28" s="1"/>
  <c r="E152" i="10"/>
  <c r="B28" i="24" s="1"/>
  <c r="C25" i="24"/>
  <c r="D25" i="24"/>
  <c r="B25" i="24"/>
  <c r="E137" i="9"/>
  <c r="N153" i="12"/>
  <c r="D29" i="26" s="1"/>
  <c r="M153" i="12"/>
  <c r="C29" i="26" s="1"/>
  <c r="L153" i="12"/>
  <c r="B29" i="26" s="1"/>
  <c r="G153" i="12"/>
  <c r="D28" i="26" s="1"/>
  <c r="F153" i="12"/>
  <c r="C28" i="26" s="1"/>
  <c r="E153" i="12"/>
  <c r="B28" i="26" s="1"/>
  <c r="N25" i="12"/>
  <c r="D8" i="26" s="1"/>
  <c r="M25" i="12"/>
  <c r="C8" i="26" s="1"/>
  <c r="L25" i="12"/>
  <c r="B8" i="26" s="1"/>
  <c r="G134" i="10"/>
  <c r="F134" i="10"/>
  <c r="E134" i="10"/>
  <c r="U134" i="10"/>
  <c r="D27" i="24" s="1"/>
  <c r="T134" i="10"/>
  <c r="C27" i="24" s="1"/>
  <c r="S134" i="10"/>
  <c r="B27" i="24" s="1"/>
  <c r="L155" i="9"/>
  <c r="B28" i="23" s="1"/>
  <c r="N155" i="9"/>
  <c r="D28" i="23" s="1"/>
  <c r="M155" i="9"/>
  <c r="C28" i="23" s="1"/>
  <c r="F155" i="9"/>
  <c r="C27" i="23" s="1"/>
  <c r="E155" i="9"/>
  <c r="B27" i="23" s="1"/>
  <c r="S136" i="7"/>
  <c r="B27" i="21" s="1"/>
  <c r="G25" i="7"/>
  <c r="D7" i="21" s="1"/>
  <c r="F25" i="7"/>
  <c r="C7" i="21" s="1"/>
  <c r="E25" i="7"/>
  <c r="B7" i="21" s="1"/>
  <c r="M157" i="6"/>
  <c r="N157" i="6"/>
  <c r="L157" i="6"/>
  <c r="G134" i="4"/>
  <c r="F134" i="4"/>
  <c r="E134" i="4"/>
  <c r="F152" i="3"/>
  <c r="C28" i="17" s="1"/>
  <c r="G152" i="3"/>
  <c r="D28" i="17" s="1"/>
  <c r="E152" i="3"/>
  <c r="B28" i="17" s="1"/>
  <c r="M152" i="10"/>
  <c r="C29" i="24" s="1"/>
  <c r="N152" i="10"/>
  <c r="D29" i="24" s="1"/>
  <c r="L152" i="10"/>
  <c r="B29" i="24" s="1"/>
  <c r="C10" i="26"/>
  <c r="D10" i="26"/>
  <c r="B10" i="26"/>
  <c r="U25" i="12"/>
  <c r="D9" i="26" s="1"/>
  <c r="T25" i="12"/>
  <c r="C9" i="26" s="1"/>
  <c r="S25" i="12"/>
  <c r="B9" i="26" s="1"/>
  <c r="G25" i="12"/>
  <c r="D7" i="26" s="1"/>
  <c r="F25" i="12"/>
  <c r="C7" i="26" s="1"/>
  <c r="E25" i="12"/>
  <c r="B7" i="26" s="1"/>
  <c r="D7" i="28"/>
  <c r="B7" i="28"/>
  <c r="C7" i="28"/>
  <c r="F24" i="10"/>
  <c r="C7" i="24" s="1"/>
  <c r="G24" i="10"/>
  <c r="D7" i="24" s="1"/>
  <c r="E24" i="10"/>
  <c r="B7" i="24" s="1"/>
  <c r="G23" i="13" l="1"/>
  <c r="D7" i="27" s="1"/>
  <c r="F23" i="13"/>
  <c r="C7" i="27" s="1"/>
  <c r="E23" i="13"/>
  <c r="B7" i="27" s="1"/>
  <c r="L24" i="11"/>
  <c r="B7" i="25" s="1"/>
  <c r="M24" i="11"/>
  <c r="C7" i="25" s="1"/>
  <c r="N24" i="11"/>
  <c r="D7" i="25" s="1"/>
  <c r="S24" i="11"/>
  <c r="B8" i="25" s="1"/>
  <c r="T24" i="11"/>
  <c r="C8" i="25" s="1"/>
  <c r="U24" i="11"/>
  <c r="D8" i="25" s="1"/>
  <c r="G25" i="8"/>
  <c r="D7" i="22" s="1"/>
  <c r="F25" i="8"/>
  <c r="C7" i="22" s="1"/>
  <c r="E25" i="8"/>
  <c r="B7" i="22" s="1"/>
  <c r="U134" i="14" l="1"/>
  <c r="D27" i="28" s="1"/>
  <c r="T134" i="14"/>
  <c r="C27" i="28" s="1"/>
  <c r="S134" i="14"/>
  <c r="B27" i="28" s="1"/>
  <c r="N134" i="14"/>
  <c r="D26" i="28" s="1"/>
  <c r="M134" i="14"/>
  <c r="C26" i="28" s="1"/>
  <c r="L134" i="14"/>
  <c r="B26" i="28" s="1"/>
  <c r="G134" i="14"/>
  <c r="D25" i="28" s="1"/>
  <c r="F134" i="14"/>
  <c r="C25" i="28" s="1"/>
  <c r="E134" i="14"/>
  <c r="B25" i="28" s="1"/>
  <c r="U116" i="14"/>
  <c r="D24" i="28" s="1"/>
  <c r="T116" i="14"/>
  <c r="C24" i="28" s="1"/>
  <c r="S116" i="14"/>
  <c r="B24" i="28" s="1"/>
  <c r="N116" i="14"/>
  <c r="D23" i="28" s="1"/>
  <c r="M116" i="14"/>
  <c r="C23" i="28" s="1"/>
  <c r="L116" i="14"/>
  <c r="B23" i="28" s="1"/>
  <c r="G116" i="14"/>
  <c r="D22" i="28" s="1"/>
  <c r="F116" i="14"/>
  <c r="C22" i="28" s="1"/>
  <c r="E116" i="14"/>
  <c r="B22" i="28" s="1"/>
  <c r="U98" i="14"/>
  <c r="D21" i="28" s="1"/>
  <c r="T98" i="14"/>
  <c r="C21" i="28" s="1"/>
  <c r="S98" i="14"/>
  <c r="B21" i="28" s="1"/>
  <c r="N98" i="14"/>
  <c r="D20" i="28" s="1"/>
  <c r="M98" i="14"/>
  <c r="C20" i="28" s="1"/>
  <c r="L98" i="14"/>
  <c r="B20" i="28" s="1"/>
  <c r="G98" i="14"/>
  <c r="D19" i="28" s="1"/>
  <c r="F98" i="14"/>
  <c r="C19" i="28" s="1"/>
  <c r="E98" i="14"/>
  <c r="B19" i="28" s="1"/>
  <c r="U78" i="14"/>
  <c r="D18" i="28" s="1"/>
  <c r="T78" i="14"/>
  <c r="C18" i="28" s="1"/>
  <c r="S78" i="14"/>
  <c r="B18" i="28" s="1"/>
  <c r="N78" i="14"/>
  <c r="D17" i="28" s="1"/>
  <c r="M78" i="14"/>
  <c r="C17" i="28" s="1"/>
  <c r="L78" i="14"/>
  <c r="B17" i="28" s="1"/>
  <c r="G78" i="14"/>
  <c r="D16" i="28" s="1"/>
  <c r="F78" i="14"/>
  <c r="C16" i="28" s="1"/>
  <c r="E78" i="14"/>
  <c r="B16" i="28" s="1"/>
  <c r="U60" i="14"/>
  <c r="D15" i="28" s="1"/>
  <c r="T60" i="14"/>
  <c r="C15" i="28" s="1"/>
  <c r="S60" i="14"/>
  <c r="B15" i="28" s="1"/>
  <c r="N60" i="14"/>
  <c r="D14" i="28" s="1"/>
  <c r="M60" i="14"/>
  <c r="C14" i="28" s="1"/>
  <c r="L60" i="14"/>
  <c r="B14" i="28" s="1"/>
  <c r="G60" i="14"/>
  <c r="D13" i="28" s="1"/>
  <c r="F60" i="14"/>
  <c r="C13" i="28" s="1"/>
  <c r="E60" i="14"/>
  <c r="B13" i="28" s="1"/>
  <c r="U42" i="14"/>
  <c r="D12" i="28" s="1"/>
  <c r="T42" i="14"/>
  <c r="C12" i="28" s="1"/>
  <c r="S42" i="14"/>
  <c r="B12" i="28" s="1"/>
  <c r="N42" i="14"/>
  <c r="D11" i="28" s="1"/>
  <c r="M42" i="14"/>
  <c r="C11" i="28" s="1"/>
  <c r="L42" i="14"/>
  <c r="B11" i="28" s="1"/>
  <c r="G42" i="14"/>
  <c r="D10" i="28" s="1"/>
  <c r="F42" i="14"/>
  <c r="C10" i="28" s="1"/>
  <c r="E42" i="14"/>
  <c r="B10" i="28" s="1"/>
  <c r="U24" i="14"/>
  <c r="D9" i="28" s="1"/>
  <c r="T24" i="14"/>
  <c r="C9" i="28" s="1"/>
  <c r="S24" i="14"/>
  <c r="B9" i="28" s="1"/>
  <c r="G153" i="13"/>
  <c r="D28" i="27" s="1"/>
  <c r="F153" i="13"/>
  <c r="C28" i="27" s="1"/>
  <c r="E153" i="13"/>
  <c r="B28" i="27" s="1"/>
  <c r="U135" i="13"/>
  <c r="D27" i="27" s="1"/>
  <c r="T135" i="13"/>
  <c r="C27" i="27" s="1"/>
  <c r="S135" i="13"/>
  <c r="B27" i="27" s="1"/>
  <c r="N135" i="13"/>
  <c r="D26" i="27" s="1"/>
  <c r="M135" i="13"/>
  <c r="C26" i="27" s="1"/>
  <c r="L135" i="13"/>
  <c r="B26" i="27" s="1"/>
  <c r="G135" i="13"/>
  <c r="D25" i="27" s="1"/>
  <c r="F135" i="13"/>
  <c r="C25" i="27" s="1"/>
  <c r="E135" i="13"/>
  <c r="B25" i="27" s="1"/>
  <c r="U117" i="13"/>
  <c r="D24" i="27" s="1"/>
  <c r="T117" i="13"/>
  <c r="C24" i="27" s="1"/>
  <c r="S117" i="13"/>
  <c r="B24" i="27" s="1"/>
  <c r="N117" i="13"/>
  <c r="D23" i="27" s="1"/>
  <c r="M117" i="13"/>
  <c r="C23" i="27" s="1"/>
  <c r="L117" i="13"/>
  <c r="B23" i="27" s="1"/>
  <c r="G117" i="13"/>
  <c r="D22" i="27" s="1"/>
  <c r="F117" i="13"/>
  <c r="C22" i="27" s="1"/>
  <c r="E117" i="13"/>
  <c r="B22" i="27" s="1"/>
  <c r="U99" i="13"/>
  <c r="D21" i="27" s="1"/>
  <c r="T99" i="13"/>
  <c r="C21" i="27" s="1"/>
  <c r="S99" i="13"/>
  <c r="B21" i="27" s="1"/>
  <c r="N99" i="13"/>
  <c r="D20" i="27" s="1"/>
  <c r="M99" i="13"/>
  <c r="C20" i="27" s="1"/>
  <c r="L99" i="13"/>
  <c r="B20" i="27" s="1"/>
  <c r="G99" i="13"/>
  <c r="D19" i="27" s="1"/>
  <c r="F99" i="13"/>
  <c r="C19" i="27" s="1"/>
  <c r="E99" i="13"/>
  <c r="B19" i="27" s="1"/>
  <c r="U77" i="13"/>
  <c r="D18" i="27" s="1"/>
  <c r="T77" i="13"/>
  <c r="C18" i="27" s="1"/>
  <c r="S77" i="13"/>
  <c r="B18" i="27" s="1"/>
  <c r="N77" i="13"/>
  <c r="D17" i="27" s="1"/>
  <c r="M77" i="13"/>
  <c r="C17" i="27" s="1"/>
  <c r="L77" i="13"/>
  <c r="B17" i="27" s="1"/>
  <c r="G77" i="13"/>
  <c r="D16" i="27" s="1"/>
  <c r="F77" i="13"/>
  <c r="C16" i="27" s="1"/>
  <c r="E77" i="13"/>
  <c r="B16" i="27" s="1"/>
  <c r="U59" i="13"/>
  <c r="D15" i="27" s="1"/>
  <c r="T59" i="13"/>
  <c r="C15" i="27" s="1"/>
  <c r="S59" i="13"/>
  <c r="B15" i="27" s="1"/>
  <c r="N59" i="13"/>
  <c r="D14" i="27" s="1"/>
  <c r="M59" i="13"/>
  <c r="C14" i="27" s="1"/>
  <c r="L59" i="13"/>
  <c r="B14" i="27" s="1"/>
  <c r="G59" i="13"/>
  <c r="D13" i="27" s="1"/>
  <c r="F59" i="13"/>
  <c r="C13" i="27" s="1"/>
  <c r="E59" i="13"/>
  <c r="B13" i="27" s="1"/>
  <c r="U41" i="13"/>
  <c r="D12" i="27" s="1"/>
  <c r="T41" i="13"/>
  <c r="C12" i="27" s="1"/>
  <c r="S41" i="13"/>
  <c r="B12" i="27" s="1"/>
  <c r="N41" i="13"/>
  <c r="D11" i="27" s="1"/>
  <c r="M41" i="13"/>
  <c r="C11" i="27" s="1"/>
  <c r="L41" i="13"/>
  <c r="B11" i="27" s="1"/>
  <c r="G41" i="13"/>
  <c r="D10" i="27" s="1"/>
  <c r="F41" i="13"/>
  <c r="C10" i="27" s="1"/>
  <c r="E41" i="13"/>
  <c r="B10" i="27" s="1"/>
  <c r="U23" i="13"/>
  <c r="D9" i="27" s="1"/>
  <c r="T23" i="13"/>
  <c r="C9" i="27" s="1"/>
  <c r="S23" i="13"/>
  <c r="B9" i="27" s="1"/>
  <c r="N23" i="13"/>
  <c r="D8" i="27" s="1"/>
  <c r="M23" i="13"/>
  <c r="C8" i="27" s="1"/>
  <c r="L23" i="13"/>
  <c r="B8" i="27" s="1"/>
  <c r="U135" i="12"/>
  <c r="D27" i="26" s="1"/>
  <c r="T135" i="12"/>
  <c r="C27" i="26" s="1"/>
  <c r="S135" i="12"/>
  <c r="B27" i="26" s="1"/>
  <c r="N135" i="12"/>
  <c r="D26" i="26" s="1"/>
  <c r="M135" i="12"/>
  <c r="C26" i="26" s="1"/>
  <c r="L135" i="12"/>
  <c r="B26" i="26" s="1"/>
  <c r="G135" i="12"/>
  <c r="D25" i="26" s="1"/>
  <c r="F135" i="12"/>
  <c r="C25" i="26" s="1"/>
  <c r="E135" i="12"/>
  <c r="B25" i="26" s="1"/>
  <c r="U117" i="12"/>
  <c r="D24" i="26" s="1"/>
  <c r="T117" i="12"/>
  <c r="C24" i="26" s="1"/>
  <c r="S117" i="12"/>
  <c r="B24" i="26" s="1"/>
  <c r="N117" i="12"/>
  <c r="D23" i="26" s="1"/>
  <c r="M117" i="12"/>
  <c r="C23" i="26" s="1"/>
  <c r="L117" i="12"/>
  <c r="B23" i="26" s="1"/>
  <c r="G117" i="12"/>
  <c r="D22" i="26" s="1"/>
  <c r="F117" i="12"/>
  <c r="C22" i="26" s="1"/>
  <c r="E117" i="12"/>
  <c r="B22" i="26" s="1"/>
  <c r="U99" i="12"/>
  <c r="D21" i="26" s="1"/>
  <c r="T99" i="12"/>
  <c r="C21" i="26" s="1"/>
  <c r="S99" i="12"/>
  <c r="B21" i="26" s="1"/>
  <c r="N99" i="12"/>
  <c r="D20" i="26" s="1"/>
  <c r="M99" i="12"/>
  <c r="C20" i="26" s="1"/>
  <c r="L99" i="12"/>
  <c r="B20" i="26" s="1"/>
  <c r="G99" i="12"/>
  <c r="D19" i="26" s="1"/>
  <c r="F99" i="12"/>
  <c r="C19" i="26" s="1"/>
  <c r="E99" i="12"/>
  <c r="B19" i="26" s="1"/>
  <c r="U79" i="12"/>
  <c r="D18" i="26" s="1"/>
  <c r="T79" i="12"/>
  <c r="C18" i="26" s="1"/>
  <c r="S79" i="12"/>
  <c r="B18" i="26" s="1"/>
  <c r="N79" i="12"/>
  <c r="D17" i="26" s="1"/>
  <c r="M79" i="12"/>
  <c r="C17" i="26" s="1"/>
  <c r="L79" i="12"/>
  <c r="B17" i="26" s="1"/>
  <c r="G79" i="12"/>
  <c r="D16" i="26" s="1"/>
  <c r="F79" i="12"/>
  <c r="C16" i="26" s="1"/>
  <c r="E79" i="12"/>
  <c r="B16" i="26" s="1"/>
  <c r="U61" i="12"/>
  <c r="D15" i="26" s="1"/>
  <c r="T61" i="12"/>
  <c r="C15" i="26" s="1"/>
  <c r="S61" i="12"/>
  <c r="B15" i="26" s="1"/>
  <c r="N61" i="12"/>
  <c r="D14" i="26" s="1"/>
  <c r="M61" i="12"/>
  <c r="C14" i="26" s="1"/>
  <c r="L61" i="12"/>
  <c r="B14" i="26" s="1"/>
  <c r="G61" i="12"/>
  <c r="D13" i="26" s="1"/>
  <c r="F61" i="12"/>
  <c r="C13" i="26" s="1"/>
  <c r="E61" i="12"/>
  <c r="B13" i="26" s="1"/>
  <c r="U43" i="12"/>
  <c r="D12" i="26" s="1"/>
  <c r="T43" i="12"/>
  <c r="C12" i="26" s="1"/>
  <c r="S43" i="12"/>
  <c r="B12" i="26" s="1"/>
  <c r="N43" i="12"/>
  <c r="D11" i="26" s="1"/>
  <c r="M43" i="12"/>
  <c r="C11" i="26" s="1"/>
  <c r="L43" i="12"/>
  <c r="B11" i="26" s="1"/>
  <c r="U132" i="11"/>
  <c r="D26" i="25" s="1"/>
  <c r="T132" i="11"/>
  <c r="C26" i="25" s="1"/>
  <c r="S132" i="11"/>
  <c r="B26" i="25" s="1"/>
  <c r="N132" i="11"/>
  <c r="D25" i="25" s="1"/>
  <c r="M132" i="11"/>
  <c r="C25" i="25" s="1"/>
  <c r="L132" i="11"/>
  <c r="B25" i="25" s="1"/>
  <c r="G132" i="11"/>
  <c r="D24" i="25" s="1"/>
  <c r="F132" i="11"/>
  <c r="C24" i="25" s="1"/>
  <c r="E132" i="11"/>
  <c r="B24" i="25" s="1"/>
  <c r="U114" i="11"/>
  <c r="D23" i="25" s="1"/>
  <c r="T114" i="11"/>
  <c r="C23" i="25" s="1"/>
  <c r="S114" i="11"/>
  <c r="B23" i="25" s="1"/>
  <c r="N114" i="11"/>
  <c r="D22" i="25" s="1"/>
  <c r="M114" i="11"/>
  <c r="C22" i="25" s="1"/>
  <c r="L114" i="11"/>
  <c r="B22" i="25" s="1"/>
  <c r="G114" i="11"/>
  <c r="D21" i="25" s="1"/>
  <c r="F114" i="11"/>
  <c r="C21" i="25" s="1"/>
  <c r="E114" i="11"/>
  <c r="B21" i="25" s="1"/>
  <c r="U96" i="11"/>
  <c r="D20" i="25" s="1"/>
  <c r="T96" i="11"/>
  <c r="C20" i="25" s="1"/>
  <c r="S96" i="11"/>
  <c r="B20" i="25" s="1"/>
  <c r="N96" i="11"/>
  <c r="D19" i="25" s="1"/>
  <c r="M96" i="11"/>
  <c r="C19" i="25" s="1"/>
  <c r="L96" i="11"/>
  <c r="B19" i="25" s="1"/>
  <c r="G96" i="11"/>
  <c r="D18" i="25" s="1"/>
  <c r="F96" i="11"/>
  <c r="C18" i="25" s="1"/>
  <c r="E96" i="11"/>
  <c r="B18" i="25" s="1"/>
  <c r="U78" i="11"/>
  <c r="D17" i="25" s="1"/>
  <c r="T78" i="11"/>
  <c r="C17" i="25" s="1"/>
  <c r="S78" i="11"/>
  <c r="B17" i="25" s="1"/>
  <c r="N78" i="11"/>
  <c r="D16" i="25" s="1"/>
  <c r="M78" i="11"/>
  <c r="C16" i="25" s="1"/>
  <c r="L78" i="11"/>
  <c r="B16" i="25" s="1"/>
  <c r="G78" i="11"/>
  <c r="D15" i="25" s="1"/>
  <c r="F78" i="11"/>
  <c r="C15" i="25" s="1"/>
  <c r="E78" i="11"/>
  <c r="B15" i="25" s="1"/>
  <c r="U60" i="11"/>
  <c r="D14" i="25" s="1"/>
  <c r="T60" i="11"/>
  <c r="C14" i="25" s="1"/>
  <c r="S60" i="11"/>
  <c r="B14" i="25" s="1"/>
  <c r="N60" i="11"/>
  <c r="D13" i="25" s="1"/>
  <c r="M60" i="11"/>
  <c r="C13" i="25" s="1"/>
  <c r="L60" i="11"/>
  <c r="B13" i="25" s="1"/>
  <c r="G60" i="11"/>
  <c r="D12" i="25" s="1"/>
  <c r="F60" i="11"/>
  <c r="C12" i="25" s="1"/>
  <c r="E60" i="11"/>
  <c r="B12" i="25" s="1"/>
  <c r="U42" i="11"/>
  <c r="D11" i="25" s="1"/>
  <c r="T42" i="11"/>
  <c r="C11" i="25" s="1"/>
  <c r="S42" i="11"/>
  <c r="B11" i="25" s="1"/>
  <c r="N42" i="11"/>
  <c r="D10" i="25" s="1"/>
  <c r="M42" i="11"/>
  <c r="C10" i="25" s="1"/>
  <c r="L42" i="11"/>
  <c r="B10" i="25" s="1"/>
  <c r="G42" i="11"/>
  <c r="D9" i="25" s="1"/>
  <c r="F42" i="11"/>
  <c r="C9" i="25" s="1"/>
  <c r="E42" i="11"/>
  <c r="B9" i="25" s="1"/>
  <c r="G152" i="10"/>
  <c r="D28" i="24" s="1"/>
  <c r="F152" i="10"/>
  <c r="C28" i="24" s="1"/>
  <c r="N134" i="10"/>
  <c r="D26" i="24" s="1"/>
  <c r="M134" i="10"/>
  <c r="C26" i="24" s="1"/>
  <c r="L134" i="10"/>
  <c r="B26" i="24" s="1"/>
  <c r="U116" i="10"/>
  <c r="D24" i="24" s="1"/>
  <c r="T116" i="10"/>
  <c r="C24" i="24" s="1"/>
  <c r="S116" i="10"/>
  <c r="B24" i="24" s="1"/>
  <c r="N116" i="10"/>
  <c r="D23" i="24" s="1"/>
  <c r="M116" i="10"/>
  <c r="C23" i="24" s="1"/>
  <c r="L116" i="10"/>
  <c r="B23" i="24" s="1"/>
  <c r="G116" i="10"/>
  <c r="F116" i="10"/>
  <c r="C22" i="24" s="1"/>
  <c r="E116" i="10"/>
  <c r="B22" i="24" s="1"/>
  <c r="U98" i="10"/>
  <c r="D22" i="24" s="1"/>
  <c r="T98" i="10"/>
  <c r="B21" i="24" s="1"/>
  <c r="S98" i="10"/>
  <c r="C21" i="24" s="1"/>
  <c r="N98" i="10"/>
  <c r="M98" i="10"/>
  <c r="L98" i="10"/>
  <c r="G98" i="10"/>
  <c r="D20" i="24" s="1"/>
  <c r="F98" i="10"/>
  <c r="C20" i="24" s="1"/>
  <c r="E98" i="10"/>
  <c r="B20" i="24" s="1"/>
  <c r="U78" i="10"/>
  <c r="D19" i="24" s="1"/>
  <c r="T78" i="10"/>
  <c r="C19" i="24" s="1"/>
  <c r="S78" i="10"/>
  <c r="B19" i="24" s="1"/>
  <c r="N78" i="10"/>
  <c r="D18" i="24" s="1"/>
  <c r="M78" i="10"/>
  <c r="C18" i="24" s="1"/>
  <c r="L78" i="10"/>
  <c r="B18" i="24" s="1"/>
  <c r="G78" i="10"/>
  <c r="D17" i="24" s="1"/>
  <c r="F78" i="10"/>
  <c r="C17" i="24" s="1"/>
  <c r="E78" i="10"/>
  <c r="B17" i="24" s="1"/>
  <c r="U60" i="10"/>
  <c r="D16" i="24" s="1"/>
  <c r="T60" i="10"/>
  <c r="C16" i="24" s="1"/>
  <c r="S60" i="10"/>
  <c r="B16" i="24" s="1"/>
  <c r="N60" i="10"/>
  <c r="M60" i="10"/>
  <c r="L60" i="10"/>
  <c r="G60" i="10"/>
  <c r="D13" i="24" s="1"/>
  <c r="F60" i="10"/>
  <c r="C13" i="24" s="1"/>
  <c r="E60" i="10"/>
  <c r="B13" i="24" s="1"/>
  <c r="U42" i="10"/>
  <c r="D12" i="24" s="1"/>
  <c r="T42" i="10"/>
  <c r="C12" i="24" s="1"/>
  <c r="S42" i="10"/>
  <c r="B12" i="24" s="1"/>
  <c r="N42" i="10"/>
  <c r="D11" i="24" s="1"/>
  <c r="M42" i="10"/>
  <c r="C11" i="24" s="1"/>
  <c r="L42" i="10"/>
  <c r="B11" i="24" s="1"/>
  <c r="G42" i="10"/>
  <c r="D10" i="24" s="1"/>
  <c r="F42" i="10"/>
  <c r="C10" i="24" s="1"/>
  <c r="E42" i="10"/>
  <c r="B10" i="24" s="1"/>
  <c r="U24" i="10"/>
  <c r="D9" i="24" s="1"/>
  <c r="T24" i="10"/>
  <c r="C9" i="24" s="1"/>
  <c r="S24" i="10"/>
  <c r="B9" i="24" s="1"/>
  <c r="N24" i="10"/>
  <c r="D8" i="24" s="1"/>
  <c r="M24" i="10"/>
  <c r="C8" i="24" s="1"/>
  <c r="L24" i="10"/>
  <c r="B8" i="24" s="1"/>
  <c r="U137" i="9"/>
  <c r="D26" i="23" s="1"/>
  <c r="T137" i="9"/>
  <c r="C26" i="23" s="1"/>
  <c r="S137" i="9"/>
  <c r="B26" i="23" s="1"/>
  <c r="N137" i="9"/>
  <c r="D25" i="23" s="1"/>
  <c r="M137" i="9"/>
  <c r="C25" i="23" s="1"/>
  <c r="L137" i="9"/>
  <c r="B25" i="23" s="1"/>
  <c r="D24" i="23"/>
  <c r="F137" i="9"/>
  <c r="C24" i="23" s="1"/>
  <c r="U119" i="9"/>
  <c r="D23" i="23" s="1"/>
  <c r="T119" i="9"/>
  <c r="C23" i="23" s="1"/>
  <c r="S119" i="9"/>
  <c r="B23" i="23" s="1"/>
  <c r="N119" i="9"/>
  <c r="D22" i="23" s="1"/>
  <c r="M119" i="9"/>
  <c r="C22" i="23" s="1"/>
  <c r="L119" i="9"/>
  <c r="B22" i="23" s="1"/>
  <c r="D21" i="23"/>
  <c r="F119" i="9"/>
  <c r="C21" i="23" s="1"/>
  <c r="E119" i="9"/>
  <c r="B21" i="23" s="1"/>
  <c r="U101" i="9"/>
  <c r="D20" i="23" s="1"/>
  <c r="T101" i="9"/>
  <c r="C20" i="23" s="1"/>
  <c r="S101" i="9"/>
  <c r="B20" i="23" s="1"/>
  <c r="N101" i="9"/>
  <c r="D19" i="23" s="1"/>
  <c r="M101" i="9"/>
  <c r="C19" i="23" s="1"/>
  <c r="L101" i="9"/>
  <c r="B19" i="23" s="1"/>
  <c r="D18" i="23"/>
  <c r="F101" i="9"/>
  <c r="C18" i="23" s="1"/>
  <c r="E101" i="9"/>
  <c r="B18" i="23" s="1"/>
  <c r="U77" i="9"/>
  <c r="D17" i="23" s="1"/>
  <c r="T77" i="9"/>
  <c r="C17" i="23" s="1"/>
  <c r="S77" i="9"/>
  <c r="B17" i="23" s="1"/>
  <c r="N77" i="9"/>
  <c r="D16" i="23" s="1"/>
  <c r="M77" i="9"/>
  <c r="C16" i="23" s="1"/>
  <c r="L77" i="9"/>
  <c r="B16" i="23" s="1"/>
  <c r="G77" i="9"/>
  <c r="D15" i="23" s="1"/>
  <c r="F77" i="9"/>
  <c r="C15" i="23" s="1"/>
  <c r="E77" i="9"/>
  <c r="B15" i="23" s="1"/>
  <c r="U59" i="9"/>
  <c r="D14" i="23" s="1"/>
  <c r="T59" i="9"/>
  <c r="C14" i="23" s="1"/>
  <c r="S59" i="9"/>
  <c r="B14" i="23" s="1"/>
  <c r="N59" i="9"/>
  <c r="D13" i="23" s="1"/>
  <c r="M59" i="9"/>
  <c r="C13" i="23" s="1"/>
  <c r="L59" i="9"/>
  <c r="B13" i="23" s="1"/>
  <c r="G59" i="9"/>
  <c r="D12" i="23" s="1"/>
  <c r="F59" i="9"/>
  <c r="C12" i="23" s="1"/>
  <c r="E59" i="9"/>
  <c r="B12" i="23" s="1"/>
  <c r="U41" i="9"/>
  <c r="D11" i="23" s="1"/>
  <c r="T41" i="9"/>
  <c r="C11" i="23" s="1"/>
  <c r="S41" i="9"/>
  <c r="B11" i="23" s="1"/>
  <c r="N41" i="9"/>
  <c r="D10" i="23" s="1"/>
  <c r="M41" i="9"/>
  <c r="C10" i="23" s="1"/>
  <c r="L41" i="9"/>
  <c r="B10" i="23" s="1"/>
  <c r="G41" i="9"/>
  <c r="D9" i="23" s="1"/>
  <c r="F41" i="9"/>
  <c r="C9" i="23" s="1"/>
  <c r="E41" i="9"/>
  <c r="B9" i="23" s="1"/>
  <c r="U23" i="9"/>
  <c r="D8" i="23" s="1"/>
  <c r="T23" i="9"/>
  <c r="C8" i="23" s="1"/>
  <c r="S23" i="9"/>
  <c r="B8" i="23" s="1"/>
  <c r="N23" i="9"/>
  <c r="D7" i="23" s="1"/>
  <c r="M23" i="9"/>
  <c r="C7" i="23" s="1"/>
  <c r="L23" i="9"/>
  <c r="B7" i="23" s="1"/>
  <c r="U145" i="8"/>
  <c r="D27" i="22" s="1"/>
  <c r="T145" i="8"/>
  <c r="C27" i="22" s="1"/>
  <c r="S145" i="8"/>
  <c r="B27" i="22" s="1"/>
  <c r="N145" i="8"/>
  <c r="D26" i="22" s="1"/>
  <c r="M145" i="8"/>
  <c r="C26" i="22" s="1"/>
  <c r="L145" i="8"/>
  <c r="B26" i="22" s="1"/>
  <c r="G145" i="8"/>
  <c r="D25" i="22" s="1"/>
  <c r="F145" i="8"/>
  <c r="C25" i="22" s="1"/>
  <c r="E145" i="8"/>
  <c r="B25" i="22" s="1"/>
  <c r="U127" i="8"/>
  <c r="D24" i="22" s="1"/>
  <c r="T127" i="8"/>
  <c r="C24" i="22" s="1"/>
  <c r="S127" i="8"/>
  <c r="B24" i="22" s="1"/>
  <c r="N127" i="8"/>
  <c r="D23" i="22" s="1"/>
  <c r="M127" i="8"/>
  <c r="C23" i="22" s="1"/>
  <c r="L127" i="8"/>
  <c r="B23" i="22" s="1"/>
  <c r="G127" i="8"/>
  <c r="D22" i="22" s="1"/>
  <c r="F127" i="8"/>
  <c r="C22" i="22" s="1"/>
  <c r="E127" i="8"/>
  <c r="B22" i="22" s="1"/>
  <c r="U109" i="8"/>
  <c r="D21" i="22" s="1"/>
  <c r="T109" i="8"/>
  <c r="C21" i="22" s="1"/>
  <c r="S109" i="8"/>
  <c r="B21" i="22" s="1"/>
  <c r="N109" i="8"/>
  <c r="D20" i="22" s="1"/>
  <c r="M109" i="8"/>
  <c r="C20" i="22" s="1"/>
  <c r="L109" i="8"/>
  <c r="B20" i="22" s="1"/>
  <c r="G109" i="8"/>
  <c r="D19" i="22" s="1"/>
  <c r="F109" i="8"/>
  <c r="C19" i="22" s="1"/>
  <c r="E109" i="8"/>
  <c r="B19" i="22" s="1"/>
  <c r="U79" i="8"/>
  <c r="D18" i="22" s="1"/>
  <c r="T79" i="8"/>
  <c r="C18" i="22" s="1"/>
  <c r="S79" i="8"/>
  <c r="B18" i="22" s="1"/>
  <c r="N79" i="8"/>
  <c r="M79" i="8"/>
  <c r="C17" i="22" s="1"/>
  <c r="L79" i="8"/>
  <c r="B17" i="22" s="1"/>
  <c r="G79" i="8"/>
  <c r="D16" i="22" s="1"/>
  <c r="F79" i="8"/>
  <c r="C16" i="22" s="1"/>
  <c r="E79" i="8"/>
  <c r="B16" i="22" s="1"/>
  <c r="U61" i="8"/>
  <c r="D15" i="22" s="1"/>
  <c r="T61" i="8"/>
  <c r="C15" i="22" s="1"/>
  <c r="S61" i="8"/>
  <c r="B15" i="22" s="1"/>
  <c r="N61" i="8"/>
  <c r="D14" i="22" s="1"/>
  <c r="M61" i="8"/>
  <c r="C14" i="22" s="1"/>
  <c r="L61" i="8"/>
  <c r="B14" i="22" s="1"/>
  <c r="G61" i="8"/>
  <c r="D13" i="22" s="1"/>
  <c r="F61" i="8"/>
  <c r="C13" i="22" s="1"/>
  <c r="E61" i="8"/>
  <c r="B13" i="22" s="1"/>
  <c r="U43" i="8"/>
  <c r="D12" i="22" s="1"/>
  <c r="T43" i="8"/>
  <c r="C12" i="22" s="1"/>
  <c r="S43" i="8"/>
  <c r="B12" i="22" s="1"/>
  <c r="N43" i="8"/>
  <c r="D11" i="22" s="1"/>
  <c r="M43" i="8"/>
  <c r="C11" i="22" s="1"/>
  <c r="L43" i="8"/>
  <c r="B11" i="22" s="1"/>
  <c r="G43" i="8"/>
  <c r="D10" i="22" s="1"/>
  <c r="F43" i="8"/>
  <c r="C10" i="22" s="1"/>
  <c r="E43" i="8"/>
  <c r="B10" i="22" s="1"/>
  <c r="U25" i="8"/>
  <c r="D9" i="22" s="1"/>
  <c r="T25" i="8"/>
  <c r="C9" i="22" s="1"/>
  <c r="S25" i="8"/>
  <c r="B9" i="22" s="1"/>
  <c r="N25" i="8"/>
  <c r="D8" i="22" s="1"/>
  <c r="M25" i="8"/>
  <c r="C8" i="22" s="1"/>
  <c r="L25" i="8"/>
  <c r="B8" i="22" s="1"/>
  <c r="U136" i="7"/>
  <c r="D27" i="21" s="1"/>
  <c r="T136" i="7"/>
  <c r="C27" i="21" s="1"/>
  <c r="N136" i="7"/>
  <c r="D25" i="21" s="1"/>
  <c r="M136" i="7"/>
  <c r="L136" i="7"/>
  <c r="G136" i="7"/>
  <c r="D24" i="21" s="1"/>
  <c r="F136" i="7"/>
  <c r="C24" i="21" s="1"/>
  <c r="E136" i="7"/>
  <c r="B24" i="21" s="1"/>
  <c r="U118" i="7"/>
  <c r="D23" i="21" s="1"/>
  <c r="T118" i="7"/>
  <c r="C23" i="21" s="1"/>
  <c r="S118" i="7"/>
  <c r="B23" i="21" s="1"/>
  <c r="N118" i="7"/>
  <c r="D22" i="21" s="1"/>
  <c r="M118" i="7"/>
  <c r="C22" i="21" s="1"/>
  <c r="L118" i="7"/>
  <c r="B22" i="21" s="1"/>
  <c r="G118" i="7"/>
  <c r="D21" i="21" s="1"/>
  <c r="F118" i="7"/>
  <c r="C21" i="21" s="1"/>
  <c r="E118" i="7"/>
  <c r="B21" i="21" s="1"/>
  <c r="U100" i="7"/>
  <c r="D20" i="21" s="1"/>
  <c r="T100" i="7"/>
  <c r="C20" i="21" s="1"/>
  <c r="S100" i="7"/>
  <c r="B20" i="21" s="1"/>
  <c r="N100" i="7"/>
  <c r="D19" i="21" s="1"/>
  <c r="M100" i="7"/>
  <c r="C19" i="21" s="1"/>
  <c r="L100" i="7"/>
  <c r="B19" i="21" s="1"/>
  <c r="G100" i="7"/>
  <c r="D18" i="21" s="1"/>
  <c r="F100" i="7"/>
  <c r="C18" i="21" s="1"/>
  <c r="E100" i="7"/>
  <c r="B18" i="21" s="1"/>
  <c r="U79" i="7"/>
  <c r="D17" i="21" s="1"/>
  <c r="T79" i="7"/>
  <c r="C17" i="21" s="1"/>
  <c r="S79" i="7"/>
  <c r="B17" i="21" s="1"/>
  <c r="N79" i="7"/>
  <c r="D16" i="21" s="1"/>
  <c r="M79" i="7"/>
  <c r="C16" i="21" s="1"/>
  <c r="L79" i="7"/>
  <c r="B16" i="21" s="1"/>
  <c r="G79" i="7"/>
  <c r="D15" i="21" s="1"/>
  <c r="F79" i="7"/>
  <c r="C15" i="21" s="1"/>
  <c r="E79" i="7"/>
  <c r="B15" i="21" s="1"/>
  <c r="U61" i="7"/>
  <c r="D14" i="21" s="1"/>
  <c r="T61" i="7"/>
  <c r="C14" i="21" s="1"/>
  <c r="S61" i="7"/>
  <c r="B14" i="21" s="1"/>
  <c r="N61" i="7"/>
  <c r="D13" i="21" s="1"/>
  <c r="M61" i="7"/>
  <c r="C13" i="21" s="1"/>
  <c r="L61" i="7"/>
  <c r="B13" i="21" s="1"/>
  <c r="G61" i="7"/>
  <c r="D12" i="21" s="1"/>
  <c r="F61" i="7"/>
  <c r="C12" i="21" s="1"/>
  <c r="E61" i="7"/>
  <c r="B12" i="21" s="1"/>
  <c r="U43" i="7"/>
  <c r="D11" i="21" s="1"/>
  <c r="T43" i="7"/>
  <c r="C11" i="21" s="1"/>
  <c r="S43" i="7"/>
  <c r="B11" i="21" s="1"/>
  <c r="N43" i="7"/>
  <c r="D10" i="21" s="1"/>
  <c r="M43" i="7"/>
  <c r="C10" i="21" s="1"/>
  <c r="L43" i="7"/>
  <c r="B10" i="21" s="1"/>
  <c r="G43" i="7"/>
  <c r="D9" i="21" s="1"/>
  <c r="F43" i="7"/>
  <c r="C9" i="21" s="1"/>
  <c r="E43" i="7"/>
  <c r="B9" i="21" s="1"/>
  <c r="U25" i="7"/>
  <c r="D8" i="21" s="1"/>
  <c r="T25" i="7"/>
  <c r="C8" i="21" s="1"/>
  <c r="S25" i="7"/>
  <c r="B8" i="21" s="1"/>
  <c r="N25" i="7"/>
  <c r="M25" i="7"/>
  <c r="L25" i="7"/>
  <c r="G157" i="6"/>
  <c r="D27" i="20" s="1"/>
  <c r="F157" i="6"/>
  <c r="C27" i="20" s="1"/>
  <c r="E157" i="6"/>
  <c r="B27" i="20" s="1"/>
  <c r="U139" i="6"/>
  <c r="D26" i="20" s="1"/>
  <c r="T139" i="6"/>
  <c r="C26" i="20" s="1"/>
  <c r="S139" i="6"/>
  <c r="B26" i="20" s="1"/>
  <c r="N139" i="6"/>
  <c r="D25" i="20" s="1"/>
  <c r="M139" i="6"/>
  <c r="C25" i="20" s="1"/>
  <c r="L139" i="6"/>
  <c r="B25" i="20" s="1"/>
  <c r="G139" i="6"/>
  <c r="D24" i="20" s="1"/>
  <c r="F139" i="6"/>
  <c r="C24" i="20" s="1"/>
  <c r="E139" i="6"/>
  <c r="B24" i="20" s="1"/>
  <c r="U121" i="6"/>
  <c r="D23" i="20" s="1"/>
  <c r="T121" i="6"/>
  <c r="C23" i="20" s="1"/>
  <c r="S121" i="6"/>
  <c r="B23" i="20" s="1"/>
  <c r="N121" i="6"/>
  <c r="D22" i="20" s="1"/>
  <c r="M121" i="6"/>
  <c r="C22" i="20" s="1"/>
  <c r="L121" i="6"/>
  <c r="B22" i="20" s="1"/>
  <c r="G121" i="6"/>
  <c r="D21" i="20" s="1"/>
  <c r="F121" i="6"/>
  <c r="C21" i="20" s="1"/>
  <c r="E121" i="6"/>
  <c r="B21" i="20" s="1"/>
  <c r="U103" i="6"/>
  <c r="D20" i="20" s="1"/>
  <c r="T103" i="6"/>
  <c r="C20" i="20" s="1"/>
  <c r="S103" i="6"/>
  <c r="B20" i="20" s="1"/>
  <c r="N103" i="6"/>
  <c r="D19" i="20" s="1"/>
  <c r="M103" i="6"/>
  <c r="C19" i="20" s="1"/>
  <c r="L103" i="6"/>
  <c r="B19" i="20" s="1"/>
  <c r="G103" i="6"/>
  <c r="D18" i="20" s="1"/>
  <c r="F103" i="6"/>
  <c r="C18" i="20" s="1"/>
  <c r="E103" i="6"/>
  <c r="B18" i="20" s="1"/>
  <c r="U78" i="6"/>
  <c r="D17" i="20" s="1"/>
  <c r="T78" i="6"/>
  <c r="C17" i="20" s="1"/>
  <c r="S78" i="6"/>
  <c r="B17" i="20" s="1"/>
  <c r="N78" i="6"/>
  <c r="M78" i="6"/>
  <c r="C16" i="20" s="1"/>
  <c r="L78" i="6"/>
  <c r="B16" i="20" s="1"/>
  <c r="G78" i="6"/>
  <c r="D15" i="20" s="1"/>
  <c r="F78" i="6"/>
  <c r="C15" i="20" s="1"/>
  <c r="E78" i="6"/>
  <c r="B15" i="20" s="1"/>
  <c r="U60" i="6"/>
  <c r="D14" i="20" s="1"/>
  <c r="T60" i="6"/>
  <c r="C14" i="20" s="1"/>
  <c r="S60" i="6"/>
  <c r="B14" i="20" s="1"/>
  <c r="N60" i="6"/>
  <c r="D13" i="20" s="1"/>
  <c r="M60" i="6"/>
  <c r="C13" i="20" s="1"/>
  <c r="L60" i="6"/>
  <c r="B13" i="20" s="1"/>
  <c r="G60" i="6"/>
  <c r="D12" i="20" s="1"/>
  <c r="F60" i="6"/>
  <c r="C12" i="20" s="1"/>
  <c r="E60" i="6"/>
  <c r="B12" i="20" s="1"/>
  <c r="U42" i="6"/>
  <c r="D11" i="20" s="1"/>
  <c r="T42" i="6"/>
  <c r="C11" i="20" s="1"/>
  <c r="S42" i="6"/>
  <c r="B11" i="20" s="1"/>
  <c r="N42" i="6"/>
  <c r="D10" i="20" s="1"/>
  <c r="M42" i="6"/>
  <c r="C10" i="20" s="1"/>
  <c r="L42" i="6"/>
  <c r="B10" i="20" s="1"/>
  <c r="G42" i="6"/>
  <c r="D9" i="20" s="1"/>
  <c r="F42" i="6"/>
  <c r="C9" i="20" s="1"/>
  <c r="E42" i="6"/>
  <c r="B9" i="20" s="1"/>
  <c r="U24" i="6"/>
  <c r="D8" i="20" s="1"/>
  <c r="T24" i="6"/>
  <c r="C8" i="20" s="1"/>
  <c r="S24" i="6"/>
  <c r="B8" i="20" s="1"/>
  <c r="N24" i="6"/>
  <c r="D7" i="20" s="1"/>
  <c r="M24" i="6"/>
  <c r="C7" i="20" s="1"/>
  <c r="L24" i="6"/>
  <c r="B7" i="20" s="1"/>
  <c r="G156" i="5"/>
  <c r="D27" i="19" s="1"/>
  <c r="F156" i="5"/>
  <c r="C27" i="19" s="1"/>
  <c r="E156" i="5"/>
  <c r="B27" i="19" s="1"/>
  <c r="U138" i="5"/>
  <c r="D26" i="19" s="1"/>
  <c r="T138" i="5"/>
  <c r="C26" i="19" s="1"/>
  <c r="S138" i="5"/>
  <c r="B26" i="19" s="1"/>
  <c r="N138" i="5"/>
  <c r="D25" i="19" s="1"/>
  <c r="M138" i="5"/>
  <c r="C25" i="19" s="1"/>
  <c r="L138" i="5"/>
  <c r="B25" i="19" s="1"/>
  <c r="G138" i="5"/>
  <c r="D24" i="19" s="1"/>
  <c r="F138" i="5"/>
  <c r="C24" i="19" s="1"/>
  <c r="E138" i="5"/>
  <c r="B24" i="19" s="1"/>
  <c r="D23" i="19"/>
  <c r="C23" i="19"/>
  <c r="B23" i="19"/>
  <c r="N120" i="5"/>
  <c r="D22" i="19" s="1"/>
  <c r="M120" i="5"/>
  <c r="C22" i="19" s="1"/>
  <c r="L120" i="5"/>
  <c r="B22" i="19" s="1"/>
  <c r="G120" i="5"/>
  <c r="D21" i="19" s="1"/>
  <c r="F120" i="5"/>
  <c r="C21" i="19" s="1"/>
  <c r="E120" i="5"/>
  <c r="B21" i="19" s="1"/>
  <c r="U102" i="5"/>
  <c r="D20" i="19" s="1"/>
  <c r="T102" i="5"/>
  <c r="C20" i="19" s="1"/>
  <c r="S102" i="5"/>
  <c r="B20" i="19" s="1"/>
  <c r="N102" i="5"/>
  <c r="D19" i="19" s="1"/>
  <c r="M102" i="5"/>
  <c r="C19" i="19" s="1"/>
  <c r="L102" i="5"/>
  <c r="B19" i="19" s="1"/>
  <c r="G102" i="5"/>
  <c r="D18" i="19" s="1"/>
  <c r="F102" i="5"/>
  <c r="C18" i="19" s="1"/>
  <c r="E102" i="5"/>
  <c r="B18" i="19" s="1"/>
  <c r="U77" i="5"/>
  <c r="D17" i="19" s="1"/>
  <c r="T77" i="5"/>
  <c r="C17" i="19" s="1"/>
  <c r="S77" i="5"/>
  <c r="B17" i="19" s="1"/>
  <c r="N77" i="5"/>
  <c r="D16" i="19" s="1"/>
  <c r="M77" i="5"/>
  <c r="C16" i="19" s="1"/>
  <c r="L77" i="5"/>
  <c r="B16" i="19" s="1"/>
  <c r="G77" i="5"/>
  <c r="D15" i="19" s="1"/>
  <c r="F77" i="5"/>
  <c r="C15" i="19" s="1"/>
  <c r="E77" i="5"/>
  <c r="B15" i="19" s="1"/>
  <c r="U59" i="5"/>
  <c r="D14" i="19" s="1"/>
  <c r="T59" i="5"/>
  <c r="C14" i="19" s="1"/>
  <c r="S59" i="5"/>
  <c r="B14" i="19" s="1"/>
  <c r="N59" i="5"/>
  <c r="D13" i="19" s="1"/>
  <c r="M59" i="5"/>
  <c r="C13" i="19" s="1"/>
  <c r="L59" i="5"/>
  <c r="B13" i="19" s="1"/>
  <c r="G59" i="5"/>
  <c r="D12" i="19" s="1"/>
  <c r="F59" i="5"/>
  <c r="C12" i="19" s="1"/>
  <c r="E59" i="5"/>
  <c r="B12" i="19" s="1"/>
  <c r="U41" i="5"/>
  <c r="D11" i="19" s="1"/>
  <c r="T41" i="5"/>
  <c r="C11" i="19" s="1"/>
  <c r="S41" i="5"/>
  <c r="B11" i="19" s="1"/>
  <c r="N41" i="5"/>
  <c r="D10" i="19" s="1"/>
  <c r="M41" i="5"/>
  <c r="C10" i="19" s="1"/>
  <c r="L41" i="5"/>
  <c r="B10" i="19" s="1"/>
  <c r="G41" i="5"/>
  <c r="D9" i="19" s="1"/>
  <c r="F41" i="5"/>
  <c r="C9" i="19" s="1"/>
  <c r="E41" i="5"/>
  <c r="B9" i="19" s="1"/>
  <c r="U23" i="5"/>
  <c r="D8" i="19" s="1"/>
  <c r="T23" i="5"/>
  <c r="C8" i="19" s="1"/>
  <c r="S23" i="5"/>
  <c r="B8" i="19" s="1"/>
  <c r="N23" i="5"/>
  <c r="D7" i="19" s="1"/>
  <c r="M23" i="5"/>
  <c r="C7" i="19" s="1"/>
  <c r="L23" i="5"/>
  <c r="B7" i="19" s="1"/>
  <c r="G152" i="4"/>
  <c r="D27" i="18" s="1"/>
  <c r="F152" i="4"/>
  <c r="C27" i="18" s="1"/>
  <c r="E152" i="4"/>
  <c r="U134" i="4"/>
  <c r="D26" i="18" s="1"/>
  <c r="T134" i="4"/>
  <c r="C26" i="18" s="1"/>
  <c r="S134" i="4"/>
  <c r="B26" i="18" s="1"/>
  <c r="N134" i="4"/>
  <c r="D25" i="18" s="1"/>
  <c r="M134" i="4"/>
  <c r="C25" i="18" s="1"/>
  <c r="L134" i="4"/>
  <c r="B25" i="18" s="1"/>
  <c r="D24" i="18"/>
  <c r="C24" i="18"/>
  <c r="B24" i="18"/>
  <c r="D23" i="18"/>
  <c r="C23" i="18"/>
  <c r="B23" i="18"/>
  <c r="N116" i="4"/>
  <c r="D22" i="18" s="1"/>
  <c r="M116" i="4"/>
  <c r="C22" i="18" s="1"/>
  <c r="L116" i="4"/>
  <c r="B22" i="18" s="1"/>
  <c r="G116" i="4"/>
  <c r="D21" i="18" s="1"/>
  <c r="F116" i="4"/>
  <c r="C21" i="18" s="1"/>
  <c r="E116" i="4"/>
  <c r="B21" i="18" s="1"/>
  <c r="U98" i="4"/>
  <c r="D20" i="18" s="1"/>
  <c r="T98" i="4"/>
  <c r="C20" i="18" s="1"/>
  <c r="S98" i="4"/>
  <c r="B20" i="18" s="1"/>
  <c r="N98" i="4"/>
  <c r="D19" i="18" s="1"/>
  <c r="M98" i="4"/>
  <c r="C19" i="18" s="1"/>
  <c r="L98" i="4"/>
  <c r="B19" i="18" s="1"/>
  <c r="G98" i="4"/>
  <c r="D18" i="18" s="1"/>
  <c r="F98" i="4"/>
  <c r="C18" i="18" s="1"/>
  <c r="E98" i="4"/>
  <c r="B18" i="18" s="1"/>
  <c r="U77" i="4"/>
  <c r="D17" i="18" s="1"/>
  <c r="T77" i="4"/>
  <c r="C17" i="18" s="1"/>
  <c r="S77" i="4"/>
  <c r="B17" i="18" s="1"/>
  <c r="N77" i="4"/>
  <c r="M77" i="4"/>
  <c r="L77" i="4"/>
  <c r="G77" i="4"/>
  <c r="D15" i="18" s="1"/>
  <c r="F77" i="4"/>
  <c r="C15" i="18" s="1"/>
  <c r="E77" i="4"/>
  <c r="B15" i="18" s="1"/>
  <c r="U59" i="4"/>
  <c r="D14" i="18" s="1"/>
  <c r="T59" i="4"/>
  <c r="C14" i="18" s="1"/>
  <c r="S59" i="4"/>
  <c r="B14" i="18" s="1"/>
  <c r="N59" i="4"/>
  <c r="D13" i="18" s="1"/>
  <c r="M59" i="4"/>
  <c r="C13" i="18" s="1"/>
  <c r="L59" i="4"/>
  <c r="B13" i="18" s="1"/>
  <c r="G59" i="4"/>
  <c r="D12" i="18" s="1"/>
  <c r="F59" i="4"/>
  <c r="C12" i="18" s="1"/>
  <c r="E59" i="4"/>
  <c r="B12" i="18" s="1"/>
  <c r="U41" i="4"/>
  <c r="D11" i="18" s="1"/>
  <c r="T41" i="4"/>
  <c r="C11" i="18" s="1"/>
  <c r="S41" i="4"/>
  <c r="B11" i="18" s="1"/>
  <c r="N41" i="4"/>
  <c r="D10" i="18" s="1"/>
  <c r="M41" i="4"/>
  <c r="C10" i="18" s="1"/>
  <c r="L41" i="4"/>
  <c r="B10" i="18" s="1"/>
  <c r="G41" i="4"/>
  <c r="D9" i="18" s="1"/>
  <c r="F41" i="4"/>
  <c r="C9" i="18" s="1"/>
  <c r="E41" i="4"/>
  <c r="B9" i="18" s="1"/>
  <c r="U23" i="4"/>
  <c r="D8" i="18" s="1"/>
  <c r="T23" i="4"/>
  <c r="C8" i="18" s="1"/>
  <c r="S23" i="4"/>
  <c r="B8" i="18" s="1"/>
  <c r="N23" i="4"/>
  <c r="D7" i="18" s="1"/>
  <c r="M23" i="4"/>
  <c r="C7" i="18" s="1"/>
  <c r="L23" i="4"/>
  <c r="B7" i="18" s="1"/>
  <c r="D7" i="17"/>
  <c r="C7" i="17"/>
  <c r="B7" i="17"/>
  <c r="C8" i="17"/>
  <c r="D8" i="17"/>
  <c r="B8" i="17"/>
  <c r="U135" i="3"/>
  <c r="D27" i="17" s="1"/>
  <c r="T135" i="3"/>
  <c r="C27" i="17" s="1"/>
  <c r="S135" i="3"/>
  <c r="B27" i="17" s="1"/>
  <c r="N135" i="3"/>
  <c r="D26" i="17" s="1"/>
  <c r="M135" i="3"/>
  <c r="C26" i="17" s="1"/>
  <c r="L135" i="3"/>
  <c r="B26" i="17" s="1"/>
  <c r="G135" i="3"/>
  <c r="D25" i="17" s="1"/>
  <c r="F135" i="3"/>
  <c r="C25" i="17" s="1"/>
  <c r="E135" i="3"/>
  <c r="B25" i="17" s="1"/>
  <c r="U117" i="3"/>
  <c r="D24" i="17" s="1"/>
  <c r="T117" i="3"/>
  <c r="C24" i="17" s="1"/>
  <c r="S117" i="3"/>
  <c r="B24" i="17" s="1"/>
  <c r="N117" i="3"/>
  <c r="D23" i="17" s="1"/>
  <c r="M117" i="3"/>
  <c r="C23" i="17" s="1"/>
  <c r="L117" i="3"/>
  <c r="B23" i="17" s="1"/>
  <c r="G117" i="3"/>
  <c r="D22" i="17" s="1"/>
  <c r="F117" i="3"/>
  <c r="C22" i="17" s="1"/>
  <c r="E117" i="3"/>
  <c r="B22" i="17" s="1"/>
  <c r="U99" i="3"/>
  <c r="D21" i="17" s="1"/>
  <c r="T99" i="3"/>
  <c r="C21" i="17" s="1"/>
  <c r="S99" i="3"/>
  <c r="B21" i="17" s="1"/>
  <c r="N99" i="3"/>
  <c r="D20" i="17" s="1"/>
  <c r="M99" i="3"/>
  <c r="C20" i="17" s="1"/>
  <c r="L99" i="3"/>
  <c r="B20" i="17" s="1"/>
  <c r="G99" i="3"/>
  <c r="D19" i="17" s="1"/>
  <c r="F99" i="3"/>
  <c r="C19" i="17" s="1"/>
  <c r="E99" i="3"/>
  <c r="B19" i="17" s="1"/>
  <c r="U77" i="3"/>
  <c r="D18" i="17" s="1"/>
  <c r="T77" i="3"/>
  <c r="C18" i="17" s="1"/>
  <c r="S77" i="3"/>
  <c r="B18" i="17" s="1"/>
  <c r="N77" i="3"/>
  <c r="D17" i="17" s="1"/>
  <c r="M77" i="3"/>
  <c r="C17" i="17" s="1"/>
  <c r="L77" i="3"/>
  <c r="B17" i="17" s="1"/>
  <c r="G77" i="3"/>
  <c r="D16" i="17" s="1"/>
  <c r="F77" i="3"/>
  <c r="C16" i="17" s="1"/>
  <c r="E77" i="3"/>
  <c r="B16" i="17" s="1"/>
  <c r="U59" i="3"/>
  <c r="D15" i="17" s="1"/>
  <c r="T59" i="3"/>
  <c r="C15" i="17" s="1"/>
  <c r="S59" i="3"/>
  <c r="B15" i="17" s="1"/>
  <c r="N59" i="3"/>
  <c r="D14" i="17" s="1"/>
  <c r="M59" i="3"/>
  <c r="C14" i="17" s="1"/>
  <c r="L59" i="3"/>
  <c r="B14" i="17" s="1"/>
  <c r="G59" i="3"/>
  <c r="D13" i="17" s="1"/>
  <c r="F59" i="3"/>
  <c r="C13" i="17" s="1"/>
  <c r="E59" i="3"/>
  <c r="B13" i="17" s="1"/>
  <c r="U41" i="3"/>
  <c r="D12" i="17" s="1"/>
  <c r="T41" i="3"/>
  <c r="C12" i="17" s="1"/>
  <c r="S41" i="3"/>
  <c r="B12" i="17" s="1"/>
  <c r="N41" i="3"/>
  <c r="D11" i="17" s="1"/>
  <c r="M41" i="3"/>
  <c r="C11" i="17" s="1"/>
  <c r="L41" i="3"/>
  <c r="B11" i="17" s="1"/>
  <c r="G41" i="3"/>
  <c r="D10" i="17" s="1"/>
  <c r="F41" i="3"/>
  <c r="C10" i="17" s="1"/>
  <c r="E41" i="3"/>
  <c r="B10" i="17" s="1"/>
  <c r="D9" i="17"/>
  <c r="C9" i="17"/>
  <c r="B9" i="17"/>
  <c r="M173" i="2"/>
  <c r="N173" i="2"/>
  <c r="L173" i="2"/>
  <c r="F173" i="2"/>
  <c r="G173" i="2"/>
  <c r="E173" i="2"/>
  <c r="T152" i="2"/>
  <c r="U152" i="2"/>
  <c r="S152" i="2"/>
  <c r="M152" i="2"/>
  <c r="N152" i="2"/>
  <c r="L152" i="2"/>
  <c r="F152" i="2"/>
  <c r="G152" i="2"/>
  <c r="E152" i="2"/>
  <c r="T131" i="2"/>
  <c r="U131" i="2"/>
  <c r="S131" i="2"/>
  <c r="M131" i="2"/>
  <c r="N131" i="2"/>
  <c r="L131" i="2"/>
  <c r="F131" i="2"/>
  <c r="G131" i="2"/>
  <c r="E131" i="2"/>
  <c r="F110" i="2"/>
  <c r="G110" i="2"/>
  <c r="E110" i="2"/>
  <c r="L110" i="2"/>
  <c r="M110" i="2"/>
  <c r="N110" i="2"/>
  <c r="T110" i="2"/>
  <c r="U110" i="2"/>
  <c r="S110" i="2"/>
  <c r="T89" i="2"/>
  <c r="U89" i="2"/>
  <c r="S89" i="2"/>
  <c r="M89" i="2"/>
  <c r="N89" i="2"/>
  <c r="L89" i="2"/>
  <c r="F89" i="2"/>
  <c r="G89" i="2"/>
  <c r="E89" i="2"/>
  <c r="T68" i="2"/>
  <c r="U68" i="2"/>
  <c r="S68" i="2"/>
  <c r="M68" i="2"/>
  <c r="N68" i="2"/>
  <c r="L68" i="2"/>
  <c r="F68" i="2"/>
  <c r="G68" i="2"/>
  <c r="E68" i="2"/>
  <c r="T47" i="2"/>
  <c r="U47" i="2"/>
  <c r="S47" i="2"/>
  <c r="M47" i="2"/>
  <c r="N47" i="2"/>
  <c r="L47" i="2"/>
  <c r="F47" i="2"/>
  <c r="G47" i="2"/>
  <c r="E47" i="2"/>
  <c r="T26" i="2"/>
  <c r="U26" i="2"/>
  <c r="S26" i="2"/>
  <c r="M26" i="2"/>
  <c r="N26" i="2"/>
  <c r="L26" i="2"/>
  <c r="D21" i="24" l="1"/>
  <c r="D14" i="24"/>
  <c r="D15" i="24"/>
  <c r="C14" i="24"/>
  <c r="C15" i="24"/>
  <c r="B14" i="24"/>
  <c r="B15" i="24"/>
  <c r="C30" i="22"/>
  <c r="B33" i="22" s="1"/>
  <c r="B30" i="22"/>
  <c r="B32" i="22" s="1"/>
  <c r="C25" i="21"/>
  <c r="D26" i="21"/>
  <c r="B25" i="21"/>
  <c r="B26" i="21"/>
  <c r="C26" i="21"/>
  <c r="D30" i="21"/>
  <c r="B34" i="21" s="1"/>
  <c r="C30" i="17"/>
  <c r="B34" i="17" s="1"/>
  <c r="D30" i="17"/>
  <c r="B35" i="17" s="1"/>
  <c r="C30" i="23"/>
  <c r="B33" i="23" s="1"/>
  <c r="D30" i="23"/>
  <c r="B34" i="23" s="1"/>
  <c r="D30" i="26"/>
  <c r="B34" i="26" s="1"/>
  <c r="B30" i="26"/>
  <c r="B32" i="26" s="1"/>
  <c r="C30" i="26"/>
  <c r="B33" i="26" s="1"/>
  <c r="D28" i="20"/>
  <c r="D16" i="20"/>
  <c r="B30" i="19"/>
  <c r="B32" i="19" s="1"/>
  <c r="C30" i="28"/>
  <c r="B33" i="28" s="1"/>
  <c r="B30" i="28"/>
  <c r="B32" i="28" s="1"/>
  <c r="D30" i="28"/>
  <c r="B34" i="28" s="1"/>
  <c r="D17" i="22"/>
  <c r="D30" i="22" s="1"/>
  <c r="B34" i="22" s="1"/>
  <c r="B16" i="18"/>
  <c r="C28" i="18"/>
  <c r="C16" i="18"/>
  <c r="D28" i="18"/>
  <c r="D16" i="18"/>
  <c r="B30" i="17"/>
  <c r="B33" i="17" s="1"/>
  <c r="B28" i="20"/>
  <c r="B30" i="20" s="1"/>
  <c r="B32" i="20" s="1"/>
  <c r="C28" i="20"/>
  <c r="C30" i="20" s="1"/>
  <c r="B33" i="20" s="1"/>
  <c r="D30" i="27"/>
  <c r="B34" i="27" s="1"/>
  <c r="B30" i="27"/>
  <c r="B32" i="27" s="1"/>
  <c r="C30" i="27"/>
  <c r="B33" i="27" s="1"/>
  <c r="C30" i="25"/>
  <c r="B33" i="25" s="1"/>
  <c r="B30" i="25"/>
  <c r="B32" i="25" s="1"/>
  <c r="D30" i="25"/>
  <c r="B34" i="25" s="1"/>
  <c r="C30" i="21" l="1"/>
  <c r="B33" i="21" s="1"/>
  <c r="B30" i="21"/>
  <c r="B36" i="17"/>
  <c r="B35" i="26"/>
  <c r="B35" i="22"/>
  <c r="D30" i="20"/>
  <c r="B34" i="20" s="1"/>
  <c r="D30" i="19"/>
  <c r="B34" i="19" s="1"/>
  <c r="C30" i="19"/>
  <c r="B33" i="19" s="1"/>
  <c r="B35" i="27"/>
  <c r="B35" i="25"/>
  <c r="B35" i="28"/>
  <c r="B30" i="18"/>
  <c r="B32" i="18" s="1"/>
  <c r="D30" i="18"/>
  <c r="B34" i="18" s="1"/>
  <c r="C30" i="18"/>
  <c r="B33" i="18" s="1"/>
  <c r="B32" i="21" l="1"/>
  <c r="B35" i="21" s="1"/>
  <c r="B35" i="20"/>
  <c r="B35" i="19"/>
  <c r="B35" i="18"/>
  <c r="B32" i="24"/>
  <c r="B34" i="24" s="1"/>
  <c r="C32" i="24"/>
  <c r="B35" i="24" s="1"/>
  <c r="D32" i="24"/>
  <c r="B36" i="24" s="1"/>
  <c r="B37" i="24" l="1"/>
  <c r="B24" i="23"/>
  <c r="B30" i="23" s="1"/>
  <c r="B32" i="23" s="1"/>
  <c r="B35" i="23" l="1"/>
</calcChain>
</file>

<file path=xl/sharedStrings.xml><?xml version="1.0" encoding="utf-8"?>
<sst xmlns="http://schemas.openxmlformats.org/spreadsheetml/2006/main" count="1923" uniqueCount="289">
  <si>
    <t>Sponsor use only</t>
  </si>
  <si>
    <t>Check____________</t>
  </si>
  <si>
    <t>Snk______</t>
  </si>
  <si>
    <t>Lunch_____</t>
  </si>
  <si>
    <t>Bkft______</t>
  </si>
  <si>
    <t>_______</t>
  </si>
  <si>
    <t>_____</t>
  </si>
  <si>
    <t>______</t>
  </si>
  <si>
    <t>________</t>
  </si>
  <si>
    <t>Other</t>
  </si>
  <si>
    <t>Prov&gt;5</t>
  </si>
  <si>
    <t>Prov&lt;5</t>
  </si>
  <si>
    <t>Meals</t>
  </si>
  <si>
    <t>Enroll</t>
  </si>
  <si>
    <t xml:space="preserve">Serving          </t>
  </si>
  <si>
    <t>Total (Do Not add or fill in)</t>
  </si>
  <si>
    <t>I understand that this information is being given in connection with the receipt of federal funds and that deliberate misrepresentation may subject me to  prosecution under applicable state and federal criminal statues.</t>
  </si>
  <si>
    <t>DATE__________________________________</t>
  </si>
  <si>
    <t>_______________________________________</t>
  </si>
  <si>
    <t>SIGN BELOW</t>
  </si>
  <si>
    <t>PHONE________________________________</t>
  </si>
  <si>
    <t>ZIP CODE______________________________</t>
  </si>
  <si>
    <t>CITY__________________________________</t>
  </si>
  <si>
    <t>ADDRESS______________________________</t>
  </si>
  <si>
    <t>NAME_________________________________</t>
  </si>
  <si>
    <t>LAST</t>
  </si>
  <si>
    <t>FIRST</t>
  </si>
  <si>
    <t>snk</t>
  </si>
  <si>
    <t>lun</t>
  </si>
  <si>
    <t>bkf</t>
  </si>
  <si>
    <t>728 37TH ST. South Birmingham, AL 35222-3206</t>
  </si>
  <si>
    <t xml:space="preserve">County Child Development Council Inc. </t>
  </si>
  <si>
    <t>every month. Mail reports to: Jefferson</t>
  </si>
  <si>
    <t xml:space="preserve">Reports must be in our office by the 2nd of </t>
  </si>
  <si>
    <t>Mail your attendance report on the last of the month</t>
  </si>
  <si>
    <t>Child and Adult Care Food Program (CACFC)</t>
  </si>
  <si>
    <t>THIS INSTITUTION IS AN EQUAL OPPORTUNITY PROVIDER AND EMPLOYER."</t>
  </si>
  <si>
    <t>Provider Name:</t>
  </si>
  <si>
    <t>Date</t>
  </si>
  <si>
    <t>Mon</t>
  </si>
  <si>
    <t>Tues</t>
  </si>
  <si>
    <t>Wed</t>
  </si>
  <si>
    <t>Thurs</t>
  </si>
  <si>
    <t>Fri</t>
  </si>
  <si>
    <t>Tues  6</t>
  </si>
  <si>
    <t>Thurs  8</t>
  </si>
  <si>
    <t>Fri  9</t>
  </si>
  <si>
    <t>Mon  12</t>
  </si>
  <si>
    <t>Tues  20</t>
  </si>
  <si>
    <t>Wed  21</t>
  </si>
  <si>
    <t>Fri  23</t>
  </si>
  <si>
    <t>Wed  28</t>
  </si>
  <si>
    <t>Thurs  29</t>
  </si>
  <si>
    <t>Tues 31</t>
  </si>
  <si>
    <t>Wed  1</t>
  </si>
  <si>
    <t>Thurs  2</t>
  </si>
  <si>
    <t>Fri  3</t>
  </si>
  <si>
    <t>Tues  7</t>
  </si>
  <si>
    <t>Mon  6</t>
  </si>
  <si>
    <t>Wed  8</t>
  </si>
  <si>
    <t>Thurs  9</t>
  </si>
  <si>
    <t>Fri  10</t>
  </si>
  <si>
    <t>Wed  15</t>
  </si>
  <si>
    <t>Thurs  16</t>
  </si>
  <si>
    <t>Fri  17</t>
  </si>
  <si>
    <t>Tues  21</t>
  </si>
  <si>
    <t>Wed  22</t>
  </si>
  <si>
    <t>Thurs  23</t>
  </si>
  <si>
    <t>Fri  24</t>
  </si>
  <si>
    <t>Mon  27</t>
  </si>
  <si>
    <t>Tues  28</t>
  </si>
  <si>
    <t>Fri 17</t>
  </si>
  <si>
    <t>Wed 22</t>
  </si>
  <si>
    <t>Tues 28</t>
  </si>
  <si>
    <t>Fri  31</t>
  </si>
  <si>
    <t>Thurs  30</t>
  </si>
  <si>
    <t>Tues 4</t>
  </si>
  <si>
    <t>Wed 5</t>
  </si>
  <si>
    <t>Mon 10</t>
  </si>
  <si>
    <t>Wed 12</t>
  </si>
  <si>
    <t>Thurs 13</t>
  </si>
  <si>
    <t>Mon 17</t>
  </si>
  <si>
    <t>Tues 18</t>
  </si>
  <si>
    <t>Wed 19</t>
  </si>
  <si>
    <t>Thurs 20</t>
  </si>
  <si>
    <t>Fri 21</t>
  </si>
  <si>
    <t>Tues 25</t>
  </si>
  <si>
    <t>Thurs 27</t>
  </si>
  <si>
    <t>Fri 28</t>
  </si>
  <si>
    <t>Mon 1</t>
  </si>
  <si>
    <t>Tues 2</t>
  </si>
  <si>
    <t>Wed 3</t>
  </si>
  <si>
    <t>Thurs 4</t>
  </si>
  <si>
    <t>Fri 5</t>
  </si>
  <si>
    <t>Mon 8</t>
  </si>
  <si>
    <t>Wed 10</t>
  </si>
  <si>
    <t>Thurs 11</t>
  </si>
  <si>
    <t>Fri 12</t>
  </si>
  <si>
    <t>Mon 15</t>
  </si>
  <si>
    <t>Tues 16</t>
  </si>
  <si>
    <t>Wed 17</t>
  </si>
  <si>
    <t>Mon 22</t>
  </si>
  <si>
    <t>Tues 23</t>
  </si>
  <si>
    <t>Thurs 25</t>
  </si>
  <si>
    <t>Fri 26</t>
  </si>
  <si>
    <t>Wed 31</t>
  </si>
  <si>
    <t>Thurs 1</t>
  </si>
  <si>
    <t>Fri 2</t>
  </si>
  <si>
    <t>Mon 5</t>
  </si>
  <si>
    <t>Thurs 7</t>
  </si>
  <si>
    <t>Wed 7</t>
  </si>
  <si>
    <t>Fri 16</t>
  </si>
  <si>
    <t>Wed 26</t>
  </si>
  <si>
    <t>Fri 1</t>
  </si>
  <si>
    <t xml:space="preserve">Labor Day </t>
  </si>
  <si>
    <t>State Closure Day</t>
  </si>
  <si>
    <t>Tues 5</t>
  </si>
  <si>
    <t>Mon 11</t>
  </si>
  <si>
    <t>Wed 13</t>
  </si>
  <si>
    <t>Thurs 14</t>
  </si>
  <si>
    <t>Fri 15</t>
  </si>
  <si>
    <t>Mon 18</t>
  </si>
  <si>
    <t>Tues 19</t>
  </si>
  <si>
    <t>Wed 20</t>
  </si>
  <si>
    <t>Tues 26</t>
  </si>
  <si>
    <t>Provider Names:</t>
  </si>
  <si>
    <t>FCCH Monthly Record of Attendance for Meals and Snacks Served</t>
  </si>
  <si>
    <t>Month/Year:</t>
  </si>
  <si>
    <t>Breakfast</t>
  </si>
  <si>
    <t>Lunch</t>
  </si>
  <si>
    <t>Snack</t>
  </si>
  <si>
    <t>Monthly Total</t>
  </si>
  <si>
    <t xml:space="preserve">Provider Name:  </t>
  </si>
  <si>
    <t>Total Breakfast</t>
  </si>
  <si>
    <t>Total Lunch</t>
  </si>
  <si>
    <t>Total  Snack</t>
  </si>
  <si>
    <t xml:space="preserve"> Your Check Amont</t>
  </si>
  <si>
    <t>Attendance Sheet</t>
  </si>
  <si>
    <t>FCCH Monthly Record of  Meals and Snacks Served</t>
  </si>
  <si>
    <t>Serving</t>
  </si>
  <si>
    <t>__________</t>
  </si>
  <si>
    <t>Total Snack</t>
  </si>
  <si>
    <t>Your Check Amount</t>
  </si>
  <si>
    <t>FCCH Monthly Record of Meals and Snacks Served</t>
  </si>
  <si>
    <t>Date:</t>
  </si>
  <si>
    <t>Total Beakfast</t>
  </si>
  <si>
    <t>Total Snacks</t>
  </si>
  <si>
    <t>Total Lunchs</t>
  </si>
  <si>
    <t>Total Breakfasts</t>
  </si>
  <si>
    <t>Total Lunches</t>
  </si>
  <si>
    <t>Thurs 18</t>
  </si>
  <si>
    <t>Total Breakfast Amount</t>
  </si>
  <si>
    <t>Total Lunch Amount</t>
  </si>
  <si>
    <t>Total Snack Amount</t>
  </si>
  <si>
    <t>Independence Day</t>
  </si>
  <si>
    <t>Tues  11</t>
  </si>
  <si>
    <t xml:space="preserve"> Frittata With Arugula and Red Peppers Recipe</t>
  </si>
  <si>
    <t>Child and Adult Care Food Program (CACFP)</t>
  </si>
  <si>
    <t>October 30,2023</t>
  </si>
  <si>
    <t>October 31,2023</t>
  </si>
  <si>
    <t>Month/Year:  October 2023</t>
  </si>
  <si>
    <t>Month/Year:  November 2023</t>
  </si>
  <si>
    <t>Month/Year:  December 2023</t>
  </si>
  <si>
    <t>Fri 3</t>
  </si>
  <si>
    <t>Mon 6</t>
  </si>
  <si>
    <t>Fri 10</t>
  </si>
  <si>
    <t>Mon 13</t>
  </si>
  <si>
    <t xml:space="preserve">Tues 14 </t>
  </si>
  <si>
    <t>Mon  20</t>
  </si>
  <si>
    <t>Wed  29</t>
  </si>
  <si>
    <t>Fri  1</t>
  </si>
  <si>
    <t>Mon  4</t>
  </si>
  <si>
    <t>Wed  6</t>
  </si>
  <si>
    <t>Fri  8</t>
  </si>
  <si>
    <t>Mon  11</t>
  </si>
  <si>
    <t>Tues  12</t>
  </si>
  <si>
    <t>Wed  20</t>
  </si>
  <si>
    <t>Thurs  21</t>
  </si>
  <si>
    <t>Fri  22</t>
  </si>
  <si>
    <t>Mon  25</t>
  </si>
  <si>
    <t>Wed  27</t>
  </si>
  <si>
    <t>Thurs  28</t>
  </si>
  <si>
    <t>Fri  29</t>
  </si>
  <si>
    <t>NAME</t>
  </si>
  <si>
    <t xml:space="preserve">NAME </t>
  </si>
  <si>
    <t>ADDRESS</t>
  </si>
  <si>
    <t>CITY</t>
  </si>
  <si>
    <t>ZIP CODE</t>
  </si>
  <si>
    <t>PHONE</t>
  </si>
  <si>
    <t>January 1. 2024</t>
  </si>
  <si>
    <t>Month/Year:  January 2024</t>
  </si>
  <si>
    <t>Mon   1</t>
  </si>
  <si>
    <t>Wed   3</t>
  </si>
  <si>
    <t>Thurs  4</t>
  </si>
  <si>
    <t>Fri  5</t>
  </si>
  <si>
    <t>Mon  8</t>
  </si>
  <si>
    <t>Tues  9</t>
  </si>
  <si>
    <t>Wed  10</t>
  </si>
  <si>
    <t>Thurs  11</t>
  </si>
  <si>
    <t>Fri  12</t>
  </si>
  <si>
    <t>Tues  16</t>
  </si>
  <si>
    <t>Wed  17</t>
  </si>
  <si>
    <t>Thurs  18</t>
  </si>
  <si>
    <t>Fri  19</t>
  </si>
  <si>
    <t>Mon  22</t>
  </si>
  <si>
    <t>Tues  23</t>
  </si>
  <si>
    <t>Wed  24</t>
  </si>
  <si>
    <t>Thurs  25</t>
  </si>
  <si>
    <t>Fri  26</t>
  </si>
  <si>
    <t>Mon 29</t>
  </si>
  <si>
    <t>Tues  30</t>
  </si>
  <si>
    <t>Tues  13</t>
  </si>
  <si>
    <t>Wed  14</t>
  </si>
  <si>
    <t>Thurs  15</t>
  </si>
  <si>
    <t>Mon  19</t>
  </si>
  <si>
    <t>Thurs  22</t>
  </si>
  <si>
    <t>Mon  26</t>
  </si>
  <si>
    <t>Tues  27</t>
  </si>
  <si>
    <t>NAME_</t>
  </si>
  <si>
    <t>DATE</t>
  </si>
  <si>
    <t>Month/Year:  February 2024</t>
  </si>
  <si>
    <t>Thurs  7</t>
  </si>
  <si>
    <t>Wed  13</t>
  </si>
  <si>
    <t>Fri  15</t>
  </si>
  <si>
    <t>Mon  18</t>
  </si>
  <si>
    <t>Tues  26</t>
  </si>
  <si>
    <t>Month/Year:  March  2024</t>
  </si>
  <si>
    <t xml:space="preserve">Wed  24 </t>
  </si>
  <si>
    <t>Month/Year: April  2024</t>
  </si>
  <si>
    <t>Mon  29</t>
  </si>
  <si>
    <t>Tues 14</t>
  </si>
  <si>
    <t>Wed 15</t>
  </si>
  <si>
    <t>Thurs 16</t>
  </si>
  <si>
    <t>Mon   27</t>
  </si>
  <si>
    <t>Month/Year:  May 2024</t>
  </si>
  <si>
    <t>Mon   3</t>
  </si>
  <si>
    <t>Thurs  6</t>
  </si>
  <si>
    <t>Fri  7</t>
  </si>
  <si>
    <t>Fri  14</t>
  </si>
  <si>
    <t>Mon  24</t>
  </si>
  <si>
    <t>Month/Year:  June 2024</t>
  </si>
  <si>
    <t>Mon  1</t>
  </si>
  <si>
    <t xml:space="preserve">Wed 3  </t>
  </si>
  <si>
    <t>Mon   8</t>
  </si>
  <si>
    <t>Fri 19</t>
  </si>
  <si>
    <t>Wed 24</t>
  </si>
  <si>
    <t>Tues 30</t>
  </si>
  <si>
    <t>Month/Year:  July 2024</t>
  </si>
  <si>
    <t>Month/Year:  August 2024</t>
  </si>
  <si>
    <t>Month/Year:  September 2024</t>
  </si>
  <si>
    <t xml:space="preserve">Mon 15  </t>
  </si>
  <si>
    <t>Wed  7</t>
  </si>
  <si>
    <t>Thurs 8</t>
  </si>
  <si>
    <t>Mon 12</t>
  </si>
  <si>
    <t>Tues 13</t>
  </si>
  <si>
    <t>Wed 14</t>
  </si>
  <si>
    <t>Thurs 15</t>
  </si>
  <si>
    <t>Mon 19</t>
  </si>
  <si>
    <t>Tues 20</t>
  </si>
  <si>
    <t>Wed 21</t>
  </si>
  <si>
    <t>Thurs 22</t>
  </si>
  <si>
    <t>Fri 23</t>
  </si>
  <si>
    <t>Mon 26</t>
  </si>
  <si>
    <t>Tues 27</t>
  </si>
  <si>
    <t>Wed 28</t>
  </si>
  <si>
    <t>Thurs 29</t>
  </si>
  <si>
    <t>Fri 30</t>
  </si>
  <si>
    <t>Mon 2</t>
  </si>
  <si>
    <t>Tues 3</t>
  </si>
  <si>
    <t>Wed 4</t>
  </si>
  <si>
    <t>Thurs 5</t>
  </si>
  <si>
    <t>Fri 6</t>
  </si>
  <si>
    <t>Mon 9</t>
  </si>
  <si>
    <t>Tues 10</t>
  </si>
  <si>
    <t>Wed 11</t>
  </si>
  <si>
    <t>Thurs 12</t>
  </si>
  <si>
    <t>Fri 13</t>
  </si>
  <si>
    <t>Mon 16</t>
  </si>
  <si>
    <t>Tues 17</t>
  </si>
  <si>
    <t>Wed 18</t>
  </si>
  <si>
    <t>Thurs 19</t>
  </si>
  <si>
    <t>Mon 23</t>
  </si>
  <si>
    <t>Tues 24</t>
  </si>
  <si>
    <t>Wed 25</t>
  </si>
  <si>
    <t>Thurs 26</t>
  </si>
  <si>
    <t>Fri 27</t>
  </si>
  <si>
    <t>Mon 30</t>
  </si>
  <si>
    <t>Name</t>
  </si>
  <si>
    <t>Fri  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</si>
</sst>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7" formatCode="&quot;$&quot;#,##0.00_);\(&quot;$&quot;#,##0.00\)"/>
    <numFmt numFmtId="44" formatCode="_(&quot;$&quot;* #,##0.00_);_(&quot;$&quot;* \(#,##0.00\);_(&quot;$&quot;* &quot;-&quot;??_);_(@_)"/>
    <numFmt numFmtId="164" formatCode="mm/dd/yy;@"/>
    <numFmt numFmtId="165" formatCode="[$-409]mmmm\ d\,\ yyyy;@"/>
    <numFmt numFmtId="166" formatCode="&quot;$&quot;#,##0.00;[Red]&quot;$&quot;#,##0.00"/>
  </numFmts>
  <fonts count="18" x14ac:knownFonts="1">
    <font>
      <sz val="11"/>
      <color theme="1"/>
      <name val="Calibri"/>
      <family val="2"/>
      <scheme val="minor"/>
    </font>
    <font>
      <b/>
      <sz val="11"/>
      <color theme="1"/>
      <name val="Calibri"/>
      <family val="2"/>
      <scheme val="minor"/>
    </font>
    <font>
      <b/>
      <sz val="12"/>
      <color theme="1"/>
      <name val="Calibri"/>
      <family val="2"/>
      <scheme val="minor"/>
    </font>
    <font>
      <sz val="11"/>
      <color theme="1"/>
      <name val="Arial"/>
      <family val="2"/>
    </font>
    <font>
      <b/>
      <sz val="12"/>
      <color theme="1"/>
      <name val="Arial"/>
      <family val="2"/>
    </font>
    <font>
      <sz val="12"/>
      <color theme="1"/>
      <name val="Arial"/>
      <family val="2"/>
    </font>
    <font>
      <b/>
      <sz val="11"/>
      <color theme="1"/>
      <name val="Arial"/>
      <family val="2"/>
    </font>
    <font>
      <b/>
      <sz val="16"/>
      <color theme="1"/>
      <name val="Arial"/>
      <family val="2"/>
    </font>
    <font>
      <b/>
      <sz val="14"/>
      <color theme="1"/>
      <name val="Arial"/>
      <family val="2"/>
    </font>
    <font>
      <sz val="11"/>
      <color theme="0"/>
      <name val="Calibri"/>
      <family val="2"/>
      <scheme val="minor"/>
    </font>
    <font>
      <sz val="14"/>
      <color theme="1"/>
      <name val="Arial"/>
      <family val="2"/>
    </font>
    <font>
      <sz val="8"/>
      <name val="Calibri"/>
      <family val="2"/>
      <scheme val="minor"/>
    </font>
    <font>
      <sz val="12"/>
      <color theme="0"/>
      <name val="Arial"/>
      <family val="2"/>
    </font>
    <font>
      <b/>
      <sz val="10"/>
      <color theme="1"/>
      <name val="Calibri"/>
      <family val="2"/>
      <scheme val="minor"/>
    </font>
    <font>
      <b/>
      <sz val="10"/>
      <color rgb="FF000000"/>
      <name val="Arial"/>
      <family val="2"/>
    </font>
    <font>
      <sz val="11"/>
      <color theme="1"/>
      <name val="Calibri"/>
      <family val="2"/>
      <scheme val="minor"/>
    </font>
    <font>
      <sz val="12"/>
      <color theme="1"/>
      <name val="Calibri"/>
      <family val="2"/>
      <scheme val="minor"/>
    </font>
    <font>
      <sz val="11"/>
      <name val="Calibri"/>
      <family val="2"/>
      <scheme val="minor"/>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style="thin">
        <color indexed="64"/>
      </left>
      <right style="thin">
        <color indexed="64"/>
      </right>
      <top/>
      <bottom/>
      <diagonal/>
    </border>
  </borders>
  <cellStyleXfs count="2">
    <xf numFmtId="0" fontId="0" fillId="0" borderId="0"/>
    <xf numFmtId="44" fontId="15" fillId="0" borderId="0" applyFont="0" applyFill="0" applyBorder="0" applyAlignment="0" applyProtection="0"/>
  </cellStyleXfs>
  <cellXfs count="93">
    <xf numFmtId="0" fontId="0" fillId="0" borderId="0" xfId="0"/>
    <xf numFmtId="0" fontId="2" fillId="0" borderId="0" xfId="0" applyFont="1" applyAlignment="1">
      <alignment vertical="top" wrapText="1"/>
    </xf>
    <xf numFmtId="0" fontId="1" fillId="0" borderId="0" xfId="0" applyFont="1"/>
    <xf numFmtId="0" fontId="3" fillId="0" borderId="0" xfId="0" applyFont="1"/>
    <xf numFmtId="0" fontId="0" fillId="0" borderId="1" xfId="0" applyBorder="1"/>
    <xf numFmtId="0" fontId="4" fillId="0" borderId="0" xfId="0" applyFont="1"/>
    <xf numFmtId="0" fontId="5" fillId="0" borderId="0" xfId="0" applyFont="1"/>
    <xf numFmtId="0" fontId="6" fillId="0" borderId="0" xfId="0" applyFont="1"/>
    <xf numFmtId="0" fontId="2" fillId="0" borderId="0" xfId="0" applyFont="1"/>
    <xf numFmtId="0" fontId="7" fillId="0" borderId="0" xfId="0" applyFont="1"/>
    <xf numFmtId="0" fontId="4" fillId="0" borderId="0" xfId="0" applyFont="1" applyAlignment="1">
      <alignment horizontal="center"/>
    </xf>
    <xf numFmtId="0" fontId="6" fillId="0" borderId="0" xfId="0" applyFont="1" applyAlignment="1">
      <alignment horizontal="center"/>
    </xf>
    <xf numFmtId="0" fontId="2" fillId="0" borderId="0" xfId="0" applyFont="1" applyAlignment="1">
      <alignment horizontal="center"/>
    </xf>
    <xf numFmtId="0" fontId="0" fillId="0" borderId="2" xfId="0" applyBorder="1"/>
    <xf numFmtId="165" fontId="7" fillId="0" borderId="0" xfId="0" applyNumberFormat="1" applyFont="1"/>
    <xf numFmtId="0" fontId="0" fillId="0" borderId="3" xfId="0" applyBorder="1"/>
    <xf numFmtId="0" fontId="1" fillId="0" borderId="1" xfId="0" applyFont="1" applyBorder="1"/>
    <xf numFmtId="16" fontId="4" fillId="0" borderId="0" xfId="0" applyNumberFormat="1" applyFont="1"/>
    <xf numFmtId="0" fontId="0" fillId="0" borderId="4" xfId="0" applyBorder="1"/>
    <xf numFmtId="0" fontId="2" fillId="0" borderId="6" xfId="0" applyFont="1" applyBorder="1" applyAlignment="1">
      <alignment vertical="top" wrapText="1"/>
    </xf>
    <xf numFmtId="0" fontId="5" fillId="0" borderId="0" xfId="0" applyFont="1" applyAlignment="1">
      <alignment horizontal="center"/>
    </xf>
    <xf numFmtId="0" fontId="0" fillId="0" borderId="0" xfId="0" applyAlignment="1">
      <alignment vertical="top"/>
    </xf>
    <xf numFmtId="0" fontId="0" fillId="0" borderId="0" xfId="0" applyAlignment="1">
      <alignment horizontal="center"/>
    </xf>
    <xf numFmtId="0" fontId="0" fillId="0" borderId="0" xfId="0" applyAlignment="1">
      <alignment horizontal="center" vertical="top"/>
    </xf>
    <xf numFmtId="165" fontId="5" fillId="0" borderId="1" xfId="0" applyNumberFormat="1" applyFont="1" applyBorder="1" applyAlignment="1">
      <alignment horizontal="center"/>
    </xf>
    <xf numFmtId="0" fontId="5" fillId="0" borderId="1" xfId="0" applyFont="1" applyBorder="1"/>
    <xf numFmtId="0" fontId="5" fillId="0" borderId="1" xfId="0" applyFont="1" applyBorder="1" applyAlignment="1">
      <alignment horizontal="center"/>
    </xf>
    <xf numFmtId="0" fontId="8" fillId="0" borderId="0" xfId="0" applyFont="1"/>
    <xf numFmtId="0" fontId="5" fillId="0" borderId="1" xfId="0" applyFont="1" applyBorder="1" applyAlignment="1">
      <alignment horizontal="center" vertical="top"/>
    </xf>
    <xf numFmtId="0" fontId="0" fillId="0" borderId="1" xfId="0" applyBorder="1" applyAlignment="1">
      <alignment horizontal="center"/>
    </xf>
    <xf numFmtId="0" fontId="0" fillId="0" borderId="1" xfId="0" applyBorder="1" applyAlignment="1">
      <alignment horizontal="center" vertical="top"/>
    </xf>
    <xf numFmtId="0" fontId="0" fillId="0" borderId="8" xfId="0" applyBorder="1" applyAlignment="1">
      <alignment horizontal="center" vertical="top"/>
    </xf>
    <xf numFmtId="0" fontId="0" fillId="0" borderId="9" xfId="0" applyBorder="1" applyAlignment="1">
      <alignment horizontal="center" vertical="top"/>
    </xf>
    <xf numFmtId="0" fontId="5" fillId="0" borderId="0" xfId="0" applyFont="1" applyAlignment="1">
      <alignment horizontal="center" vertical="top"/>
    </xf>
    <xf numFmtId="0" fontId="5" fillId="0" borderId="10" xfId="0" applyFont="1" applyBorder="1" applyAlignment="1">
      <alignment horizontal="center" vertical="top"/>
    </xf>
    <xf numFmtId="166" fontId="5" fillId="0" borderId="0" xfId="0" applyNumberFormat="1" applyFont="1" applyAlignment="1">
      <alignment horizontal="center" vertical="top"/>
    </xf>
    <xf numFmtId="0" fontId="1" fillId="0" borderId="1" xfId="0" applyFont="1" applyBorder="1" applyAlignment="1">
      <alignment horizontal="center"/>
    </xf>
    <xf numFmtId="7" fontId="5" fillId="0" borderId="0" xfId="0" applyNumberFormat="1" applyFont="1" applyAlignment="1">
      <alignment horizontal="center" vertical="top"/>
    </xf>
    <xf numFmtId="22" fontId="1" fillId="0" borderId="0" xfId="0" applyNumberFormat="1" applyFont="1"/>
    <xf numFmtId="0" fontId="4" fillId="0" borderId="1" xfId="0" applyFont="1" applyBorder="1"/>
    <xf numFmtId="0" fontId="5" fillId="0" borderId="9" xfId="0" applyFont="1" applyBorder="1" applyAlignment="1">
      <alignment horizontal="center" vertical="top"/>
    </xf>
    <xf numFmtId="0" fontId="1" fillId="0" borderId="6" xfId="0" applyFont="1" applyBorder="1"/>
    <xf numFmtId="0" fontId="1" fillId="0" borderId="7" xfId="0" applyFont="1" applyBorder="1"/>
    <xf numFmtId="0" fontId="0" fillId="0" borderId="1" xfId="0" applyBorder="1" applyAlignment="1" applyProtection="1">
      <alignment horizontal="center" vertical="top"/>
      <protection locked="0"/>
    </xf>
    <xf numFmtId="166" fontId="5" fillId="0" borderId="7" xfId="0" applyNumberFormat="1" applyFont="1" applyBorder="1" applyAlignment="1">
      <alignment horizontal="center" vertical="top"/>
    </xf>
    <xf numFmtId="164" fontId="5" fillId="0" borderId="6" xfId="0" applyNumberFormat="1" applyFont="1" applyBorder="1" applyAlignment="1">
      <alignment horizontal="left"/>
    </xf>
    <xf numFmtId="164" fontId="5" fillId="0" borderId="0" xfId="0" applyNumberFormat="1" applyFont="1" applyAlignment="1">
      <alignment horizontal="left"/>
    </xf>
    <xf numFmtId="0" fontId="0" fillId="0" borderId="11" xfId="0" applyBorder="1"/>
    <xf numFmtId="0" fontId="17" fillId="2" borderId="1" xfId="0" applyFont="1" applyFill="1" applyBorder="1"/>
    <xf numFmtId="0" fontId="2" fillId="0" borderId="6" xfId="0" applyFont="1" applyBorder="1"/>
    <xf numFmtId="0" fontId="1" fillId="0" borderId="6" xfId="0" applyFont="1" applyBorder="1"/>
    <xf numFmtId="0" fontId="2" fillId="0" borderId="5" xfId="0" applyFont="1" applyBorder="1" applyAlignment="1">
      <alignment vertical="top" wrapText="1"/>
    </xf>
    <xf numFmtId="0" fontId="1" fillId="0" borderId="0" xfId="0" applyFont="1"/>
    <xf numFmtId="0" fontId="1" fillId="0" borderId="1" xfId="0" applyFont="1" applyBorder="1"/>
    <xf numFmtId="0" fontId="3" fillId="0" borderId="1" xfId="0" applyFont="1" applyBorder="1"/>
    <xf numFmtId="0" fontId="0" fillId="0" borderId="1" xfId="0" applyBorder="1"/>
    <xf numFmtId="0" fontId="4" fillId="0" borderId="5" xfId="0" applyFont="1" applyBorder="1"/>
    <xf numFmtId="0" fontId="0" fillId="0" borderId="0" xfId="0"/>
    <xf numFmtId="165" fontId="4" fillId="0" borderId="0" xfId="0" applyNumberFormat="1" applyFont="1"/>
    <xf numFmtId="165" fontId="4" fillId="0" borderId="0" xfId="0" applyNumberFormat="1" applyFont="1" applyAlignment="1">
      <alignment horizontal="center"/>
    </xf>
    <xf numFmtId="0" fontId="8" fillId="0" borderId="0" xfId="0" applyFont="1" applyAlignment="1">
      <alignment horizontal="center"/>
    </xf>
    <xf numFmtId="0" fontId="0" fillId="0" borderId="6" xfId="0" applyBorder="1" applyAlignment="1">
      <alignment vertical="top"/>
    </xf>
    <xf numFmtId="0" fontId="0" fillId="0" borderId="5" xfId="0" applyBorder="1"/>
    <xf numFmtId="0" fontId="0" fillId="0" borderId="6" xfId="0" applyBorder="1"/>
    <xf numFmtId="165" fontId="5" fillId="0" borderId="0" xfId="0" applyNumberFormat="1" applyFont="1" applyAlignment="1">
      <alignment horizontal="center"/>
    </xf>
    <xf numFmtId="0" fontId="1" fillId="0" borderId="5" xfId="0" applyFont="1" applyBorder="1"/>
    <xf numFmtId="0" fontId="2" fillId="0" borderId="6" xfId="0" applyFont="1" applyBorder="1" applyAlignment="1">
      <alignment vertical="top" wrapText="1"/>
    </xf>
    <xf numFmtId="165" fontId="5" fillId="0" borderId="0" xfId="0" applyNumberFormat="1" applyFont="1" applyAlignment="1">
      <alignment horizontal="left"/>
    </xf>
    <xf numFmtId="0" fontId="13" fillId="0" borderId="1" xfId="0" applyFont="1" applyBorder="1"/>
    <xf numFmtId="0" fontId="1" fillId="0" borderId="7" xfId="0" applyFont="1" applyBorder="1"/>
    <xf numFmtId="164" fontId="5" fillId="0" borderId="0" xfId="0" applyNumberFormat="1" applyFont="1" applyAlignment="1">
      <alignment horizontal="center"/>
    </xf>
    <xf numFmtId="0" fontId="4" fillId="0" borderId="0" xfId="0" applyFont="1"/>
    <xf numFmtId="0" fontId="0" fillId="0" borderId="6" xfId="0" applyBorder="1" applyAlignment="1">
      <alignment horizontal="center" vertical="top"/>
    </xf>
    <xf numFmtId="0" fontId="5" fillId="0" borderId="0" xfId="0" applyFont="1" applyAlignment="1">
      <alignment horizontal="center"/>
    </xf>
    <xf numFmtId="0" fontId="1" fillId="0" borderId="2" xfId="0" applyFont="1" applyBorder="1"/>
    <xf numFmtId="164" fontId="4" fillId="0" borderId="0" xfId="0" applyNumberFormat="1" applyFont="1" applyAlignment="1">
      <alignment horizontal="center"/>
    </xf>
    <xf numFmtId="0" fontId="4" fillId="0" borderId="1" xfId="0" applyFont="1" applyBorder="1"/>
    <xf numFmtId="165" fontId="7" fillId="0" borderId="0" xfId="0" applyNumberFormat="1" applyFont="1" applyAlignment="1">
      <alignment horizontal="left"/>
    </xf>
    <xf numFmtId="0" fontId="14" fillId="0" borderId="0" xfId="0" applyFont="1" applyAlignment="1">
      <alignment horizontal="center" vertical="center" wrapText="1"/>
    </xf>
    <xf numFmtId="0" fontId="0" fillId="0" borderId="0" xfId="0" applyAlignment="1">
      <alignment horizontal="center"/>
    </xf>
    <xf numFmtId="0" fontId="1" fillId="0" borderId="6" xfId="0" applyFont="1" applyBorder="1" applyAlignment="1">
      <alignment horizontal="center"/>
    </xf>
    <xf numFmtId="0" fontId="0" fillId="0" borderId="4" xfId="0" applyBorder="1"/>
    <xf numFmtId="0" fontId="0" fillId="0" borderId="3" xfId="0" applyBorder="1"/>
    <xf numFmtId="0" fontId="1" fillId="0" borderId="4" xfId="0" applyFont="1" applyBorder="1"/>
    <xf numFmtId="0" fontId="1" fillId="0" borderId="3" xfId="0" applyFont="1" applyBorder="1"/>
    <xf numFmtId="165" fontId="5" fillId="0" borderId="0" xfId="1" applyNumberFormat="1" applyFont="1" applyAlignment="1">
      <alignment horizontal="center"/>
    </xf>
    <xf numFmtId="0" fontId="16" fillId="0" borderId="5" xfId="0" applyFont="1" applyBorder="1" applyAlignment="1">
      <alignment vertical="top" wrapText="1"/>
    </xf>
    <xf numFmtId="0" fontId="5" fillId="0" borderId="0" xfId="0" applyFont="1"/>
    <xf numFmtId="0" fontId="9" fillId="2" borderId="1" xfId="0" applyFont="1" applyFill="1" applyBorder="1"/>
    <xf numFmtId="0" fontId="12" fillId="2" borderId="1" xfId="0" applyFont="1" applyFill="1" applyBorder="1"/>
    <xf numFmtId="0" fontId="8" fillId="0" borderId="0" xfId="0" applyFont="1"/>
    <xf numFmtId="0" fontId="2" fillId="0" borderId="0" xfId="0" applyFont="1" applyAlignment="1">
      <alignment vertical="top" wrapText="1"/>
    </xf>
    <xf numFmtId="0" fontId="10" fillId="0" borderId="0" xfId="0" applyFont="1"/>
  </cellXfs>
  <cellStyles count="2">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3.jpeg"/><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emf"/><Relationship Id="rId1" Type="http://schemas.openxmlformats.org/officeDocument/2006/relationships/image" Target="../media/image1.png"/><Relationship Id="rId4"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5E8EACD0-FBA3-44FA-B054-2C86F18F480A}"/>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18</xdr:col>
      <xdr:colOff>104774</xdr:colOff>
      <xdr:row>0</xdr:row>
      <xdr:rowOff>209549</xdr:rowOff>
    </xdr:from>
    <xdr:ext cx="714373" cy="352425"/>
    <xdr:pic>
      <xdr:nvPicPr>
        <xdr:cNvPr id="3" name="Picture 2">
          <a:extLst>
            <a:ext uri="{FF2B5EF4-FFF2-40B4-BE49-F238E27FC236}">
              <a16:creationId xmlns:a16="http://schemas.microsoft.com/office/drawing/2014/main" id="{05DA020C-E762-4762-8ABF-74D429EF75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01024" y="209549"/>
          <a:ext cx="714373" cy="352425"/>
        </a:xfrm>
        <a:prstGeom prst="rect">
          <a:avLst/>
        </a:prstGeom>
      </xdr:spPr>
    </xdr:pic>
    <xdr:clientData/>
  </xdr:oneCellAnchor>
  <xdr:oneCellAnchor>
    <xdr:from>
      <xdr:col>20</xdr:col>
      <xdr:colOff>114300</xdr:colOff>
      <xdr:row>139</xdr:row>
      <xdr:rowOff>123825</xdr:rowOff>
    </xdr:from>
    <xdr:ext cx="184731" cy="264560"/>
    <xdr:sp macro="" textlink="">
      <xdr:nvSpPr>
        <xdr:cNvPr id="4" name="TextBox 3">
          <a:extLst>
            <a:ext uri="{FF2B5EF4-FFF2-40B4-BE49-F238E27FC236}">
              <a16:creationId xmlns:a16="http://schemas.microsoft.com/office/drawing/2014/main" id="{B018BC01-8AF6-4419-A3AE-0C053204F1AA}"/>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A3A8EDD1-CCA8-4C11-8E70-E8E9B31B9A9E}"/>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12</xdr:col>
      <xdr:colOff>9525</xdr:colOff>
      <xdr:row>141</xdr:row>
      <xdr:rowOff>142875</xdr:rowOff>
    </xdr:from>
    <xdr:ext cx="327660" cy="274320"/>
    <xdr:pic>
      <xdr:nvPicPr>
        <xdr:cNvPr id="6" name="Picture 3">
          <a:extLst>
            <a:ext uri="{FF2B5EF4-FFF2-40B4-BE49-F238E27FC236}">
              <a16:creationId xmlns:a16="http://schemas.microsoft.com/office/drawing/2014/main" id="{1CF86647-2256-42AC-B5F5-2B27693819A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5950" y="24584025"/>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171451</xdr:colOff>
      <xdr:row>136</xdr:row>
      <xdr:rowOff>57151</xdr:rowOff>
    </xdr:from>
    <xdr:ext cx="3286124" cy="838200"/>
    <xdr:sp macro="" textlink="">
      <xdr:nvSpPr>
        <xdr:cNvPr id="7" name="TextBox 6">
          <a:extLst>
            <a:ext uri="{FF2B5EF4-FFF2-40B4-BE49-F238E27FC236}">
              <a16:creationId xmlns:a16="http://schemas.microsoft.com/office/drawing/2014/main" id="{3E82D371-FE03-423C-8FC7-F11D9775FDFB}"/>
            </a:ext>
          </a:extLst>
        </xdr:cNvPr>
        <xdr:cNvSpPr txBox="1"/>
      </xdr:nvSpPr>
      <xdr:spPr>
        <a:xfrm>
          <a:off x="3467101" y="23641051"/>
          <a:ext cx="3286124"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0" i="0" u="none" strike="noStrike">
              <a:solidFill>
                <a:schemeClr val="tx1"/>
              </a:solidFill>
              <a:effectLst/>
              <a:latin typeface="Arial" panose="020B0604020202020204" pitchFamily="34" charset="0"/>
              <a:ea typeface="+mn-ea"/>
              <a:cs typeface="Arial" panose="020B0604020202020204" pitchFamily="34" charset="0"/>
            </a:rPr>
            <a:t>Mail your attendance report on the last of the month</a:t>
          </a:r>
          <a:r>
            <a:rPr lang="en-US" sz="1000" b="0">
              <a:latin typeface="Arial" panose="020B0604020202020204" pitchFamily="34" charset="0"/>
              <a:cs typeface="Arial" panose="020B0604020202020204" pitchFamily="34" charset="0"/>
            </a:rPr>
            <a:t> </a:t>
          </a:r>
          <a:r>
            <a:rPr lang="en-US" sz="1000" b="0" i="0" u="none" strike="noStrike">
              <a:solidFill>
                <a:schemeClr val="tx1"/>
              </a:solidFill>
              <a:effectLst/>
              <a:latin typeface="Arial" panose="020B0604020202020204" pitchFamily="34" charset="0"/>
              <a:ea typeface="+mn-ea"/>
              <a:cs typeface="Arial" panose="020B0604020202020204" pitchFamily="34" charset="0"/>
            </a:rPr>
            <a:t>Reports must be in our office by the 2nd of </a:t>
          </a:r>
          <a:r>
            <a:rPr lang="en-US" sz="1000" b="0">
              <a:latin typeface="Arial" panose="020B0604020202020204" pitchFamily="34" charset="0"/>
              <a:cs typeface="Arial" panose="020B0604020202020204" pitchFamily="34" charset="0"/>
            </a:rPr>
            <a:t> </a:t>
          </a:r>
          <a:r>
            <a:rPr lang="en-US" sz="1000" b="0" i="0" u="none" strike="noStrike">
              <a:solidFill>
                <a:schemeClr val="tx1"/>
              </a:solidFill>
              <a:effectLst/>
              <a:latin typeface="Arial" panose="020B0604020202020204" pitchFamily="34" charset="0"/>
              <a:ea typeface="+mn-ea"/>
              <a:cs typeface="Arial" panose="020B0604020202020204" pitchFamily="34" charset="0"/>
            </a:rPr>
            <a:t>every month. Mail reports to: Jefferson</a:t>
          </a:r>
          <a:r>
            <a:rPr lang="en-US" sz="1000" b="0">
              <a:latin typeface="Arial" panose="020B0604020202020204" pitchFamily="34" charset="0"/>
              <a:cs typeface="Arial" panose="020B0604020202020204" pitchFamily="34" charset="0"/>
            </a:rPr>
            <a:t> </a:t>
          </a:r>
          <a:r>
            <a:rPr lang="en-US" sz="1000" b="0" i="0" u="none" strike="noStrike">
              <a:solidFill>
                <a:schemeClr val="tx1"/>
              </a:solidFill>
              <a:effectLst/>
              <a:latin typeface="Arial" panose="020B0604020202020204" pitchFamily="34" charset="0"/>
              <a:ea typeface="+mn-ea"/>
              <a:cs typeface="Arial" panose="020B0604020202020204" pitchFamily="34" charset="0"/>
            </a:rPr>
            <a:t>County Child Development Council Inc. </a:t>
          </a:r>
          <a:r>
            <a:rPr lang="en-US" sz="1000" b="0">
              <a:latin typeface="Arial" panose="020B0604020202020204" pitchFamily="34" charset="0"/>
              <a:cs typeface="Arial" panose="020B0604020202020204" pitchFamily="34" charset="0"/>
            </a:rPr>
            <a:t> </a:t>
          </a:r>
          <a:r>
            <a:rPr lang="en-US" sz="1000" b="0" i="0" u="none" strike="noStrike">
              <a:solidFill>
                <a:schemeClr val="tx1"/>
              </a:solidFill>
              <a:effectLst/>
              <a:latin typeface="Arial" panose="020B0604020202020204" pitchFamily="34" charset="0"/>
              <a:ea typeface="+mn-ea"/>
              <a:cs typeface="Arial" panose="020B0604020202020204" pitchFamily="34" charset="0"/>
            </a:rPr>
            <a:t>728 37TH ST. South Birmingham, AL 35222-3206</a:t>
          </a:r>
          <a:r>
            <a:rPr lang="en-US" sz="1000" b="0">
              <a:latin typeface="Arial" panose="020B0604020202020204" pitchFamily="34" charset="0"/>
              <a:cs typeface="Arial" panose="020B0604020202020204" pitchFamily="34" charset="0"/>
            </a:rPr>
            <a:t> </a:t>
          </a:r>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A9C0B675-7BA7-40B3-82BF-A0FC149A69D6}"/>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12</xdr:col>
      <xdr:colOff>257175</xdr:colOff>
      <xdr:row>2</xdr:row>
      <xdr:rowOff>114300</xdr:rowOff>
    </xdr:from>
    <xdr:ext cx="552450" cy="200025"/>
    <xdr:sp macro="" textlink="">
      <xdr:nvSpPr>
        <xdr:cNvPr id="9" name="TextBox 8">
          <a:extLst>
            <a:ext uri="{FF2B5EF4-FFF2-40B4-BE49-F238E27FC236}">
              <a16:creationId xmlns:a16="http://schemas.microsoft.com/office/drawing/2014/main" id="{F9AEDB30-6D32-4A24-A6F5-D898318E7528}"/>
            </a:ext>
          </a:extLst>
        </xdr:cNvPr>
        <xdr:cNvSpPr txBox="1"/>
      </xdr:nvSpPr>
      <xdr:spPr>
        <a:xfrm>
          <a:off x="5724525" y="571500"/>
          <a:ext cx="55245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7</xdr:col>
      <xdr:colOff>190500</xdr:colOff>
      <xdr:row>143</xdr:row>
      <xdr:rowOff>85725</xdr:rowOff>
    </xdr:from>
    <xdr:ext cx="3076575" cy="1162050"/>
    <xdr:sp macro="" textlink="">
      <xdr:nvSpPr>
        <xdr:cNvPr id="15" name="TextBox 14">
          <a:extLst>
            <a:ext uri="{FF2B5EF4-FFF2-40B4-BE49-F238E27FC236}">
              <a16:creationId xmlns:a16="http://schemas.microsoft.com/office/drawing/2014/main" id="{6B8F32DB-E9E1-426A-8080-0243B472F9A0}"/>
            </a:ext>
          </a:extLst>
        </xdr:cNvPr>
        <xdr:cNvSpPr txBox="1"/>
      </xdr:nvSpPr>
      <xdr:spPr>
        <a:xfrm>
          <a:off x="3486150" y="24869775"/>
          <a:ext cx="3076575" cy="1162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 understand that this information is being given in connection with the receipt of federal funds and that deliberate </a:t>
          </a:r>
          <a:r>
            <a:rPr lang="en-US" sz="1100">
              <a:latin typeface="Arial" panose="020B0604020202020204" pitchFamily="34" charset="0"/>
              <a:cs typeface="Arial" panose="020B0604020202020204" pitchFamily="34" charset="0"/>
            </a:rPr>
            <a:t>misrepresentation</a:t>
          </a:r>
          <a:r>
            <a:rPr lang="en-US" sz="1100"/>
            <a:t> may subject me to  prosecution under applicable state and federal criminal statues.</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032B24E5-9B19-4C23-B9DE-16500254BBB0}"/>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76200</xdr:colOff>
      <xdr:row>0</xdr:row>
      <xdr:rowOff>161925</xdr:rowOff>
    </xdr:from>
    <xdr:ext cx="543201" cy="466725"/>
    <xdr:pic>
      <xdr:nvPicPr>
        <xdr:cNvPr id="3" name="Picture 2">
          <a:extLst>
            <a:ext uri="{FF2B5EF4-FFF2-40B4-BE49-F238E27FC236}">
              <a16:creationId xmlns:a16="http://schemas.microsoft.com/office/drawing/2014/main" id="{6A91B4BA-CB66-4467-96A9-6CF1DF1D5A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7625" y="161925"/>
          <a:ext cx="543201" cy="466725"/>
        </a:xfrm>
        <a:prstGeom prst="rect">
          <a:avLst/>
        </a:prstGeom>
      </xdr:spPr>
    </xdr:pic>
    <xdr:clientData/>
  </xdr:oneCellAnchor>
  <xdr:oneCellAnchor>
    <xdr:from>
      <xdr:col>20</xdr:col>
      <xdr:colOff>114300</xdr:colOff>
      <xdr:row>139</xdr:row>
      <xdr:rowOff>123825</xdr:rowOff>
    </xdr:from>
    <xdr:ext cx="184731" cy="264560"/>
    <xdr:sp macro="" textlink="">
      <xdr:nvSpPr>
        <xdr:cNvPr id="4" name="TextBox 3">
          <a:extLst>
            <a:ext uri="{FF2B5EF4-FFF2-40B4-BE49-F238E27FC236}">
              <a16:creationId xmlns:a16="http://schemas.microsoft.com/office/drawing/2014/main" id="{3F123ED9-0709-4039-AA29-5CEC43B8CE65}"/>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C4640FF4-596C-4071-B6A5-6FA4F2BCF403}"/>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135085</xdr:colOff>
      <xdr:row>162</xdr:row>
      <xdr:rowOff>49264</xdr:rowOff>
    </xdr:from>
    <xdr:ext cx="488899" cy="361950"/>
    <xdr:pic>
      <xdr:nvPicPr>
        <xdr:cNvPr id="6" name="Picture 3">
          <a:extLst>
            <a:ext uri="{FF2B5EF4-FFF2-40B4-BE49-F238E27FC236}">
              <a16:creationId xmlns:a16="http://schemas.microsoft.com/office/drawing/2014/main" id="{74106892-5357-491D-A317-17A8741048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rot="10800000" flipV="1">
          <a:off x="7755085" y="31737812"/>
          <a:ext cx="4888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1C727991-68B6-4283-811C-CAEEF79CF56B}"/>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9B00863E-848A-4B64-92A6-CA1BDD044799}"/>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22</xdr:col>
      <xdr:colOff>114300</xdr:colOff>
      <xdr:row>13</xdr:row>
      <xdr:rowOff>76200</xdr:rowOff>
    </xdr:from>
    <xdr:ext cx="609600" cy="552450"/>
    <xdr:sp macro="" textlink="">
      <xdr:nvSpPr>
        <xdr:cNvPr id="9" name="TextBox 8">
          <a:extLst>
            <a:ext uri="{FF2B5EF4-FFF2-40B4-BE49-F238E27FC236}">
              <a16:creationId xmlns:a16="http://schemas.microsoft.com/office/drawing/2014/main" id="{BFB7BBAD-EED9-4E94-8AD5-10F40451743C}"/>
            </a:ext>
          </a:extLst>
        </xdr:cNvPr>
        <xdr:cNvSpPr txBox="1"/>
      </xdr:nvSpPr>
      <xdr:spPr>
        <a:xfrm>
          <a:off x="10067925" y="2266950"/>
          <a:ext cx="609600" cy="552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4</xdr:col>
      <xdr:colOff>152400</xdr:colOff>
      <xdr:row>10</xdr:row>
      <xdr:rowOff>171450</xdr:rowOff>
    </xdr:from>
    <xdr:ext cx="495300" cy="226460"/>
    <xdr:sp macro="" textlink="">
      <xdr:nvSpPr>
        <xdr:cNvPr id="10" name="TextBox 9">
          <a:extLst>
            <a:ext uri="{FF2B5EF4-FFF2-40B4-BE49-F238E27FC236}">
              <a16:creationId xmlns:a16="http://schemas.microsoft.com/office/drawing/2014/main" id="{C6BCF27B-ACF4-4C53-BA13-06CF0B8386C5}"/>
            </a:ext>
          </a:extLst>
        </xdr:cNvPr>
        <xdr:cNvSpPr txBox="1"/>
      </xdr:nvSpPr>
      <xdr:spPr>
        <a:xfrm>
          <a:off x="2200275" y="179070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10</xdr:col>
      <xdr:colOff>529201</xdr:colOff>
      <xdr:row>158</xdr:row>
      <xdr:rowOff>30931</xdr:rowOff>
    </xdr:from>
    <xdr:ext cx="3475396" cy="971550"/>
    <xdr:sp macro="" textlink="">
      <xdr:nvSpPr>
        <xdr:cNvPr id="11" name="TextBox 10">
          <a:extLst>
            <a:ext uri="{FF2B5EF4-FFF2-40B4-BE49-F238E27FC236}">
              <a16:creationId xmlns:a16="http://schemas.microsoft.com/office/drawing/2014/main" id="{1F05850E-5255-4D9F-B39B-7C95B557D79D}"/>
            </a:ext>
          </a:extLst>
        </xdr:cNvPr>
        <xdr:cNvSpPr txBox="1"/>
      </xdr:nvSpPr>
      <xdr:spPr>
        <a:xfrm>
          <a:off x="5117588" y="30941092"/>
          <a:ext cx="3475396" cy="971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13</xdr:col>
      <xdr:colOff>92178</xdr:colOff>
      <xdr:row>153</xdr:row>
      <xdr:rowOff>103368</xdr:rowOff>
    </xdr:from>
    <xdr:ext cx="3308146" cy="1197357"/>
    <xdr:sp macro="" textlink="">
      <xdr:nvSpPr>
        <xdr:cNvPr id="12" name="TextBox 11">
          <a:extLst>
            <a:ext uri="{FF2B5EF4-FFF2-40B4-BE49-F238E27FC236}">
              <a16:creationId xmlns:a16="http://schemas.microsoft.com/office/drawing/2014/main" id="{58B5ECBF-9BD4-4CF5-B22A-C79B23D354B5}"/>
            </a:ext>
          </a:extLst>
        </xdr:cNvPr>
        <xdr:cNvSpPr txBox="1"/>
      </xdr:nvSpPr>
      <xdr:spPr>
        <a:xfrm>
          <a:off x="5960807" y="30040545"/>
          <a:ext cx="3308146" cy="11973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I understand that this information is being given in connection with the receipt of federal funds and that deliberate misrepresentation may subject me to  prosecution under applicable state and federal criminal statues.</a:t>
          </a:r>
          <a:r>
            <a:rPr lang="en-US"/>
            <a:t> </a:t>
          </a:r>
          <a:endParaRPr lang="en-US" sz="1100"/>
        </a:p>
      </xdr:txBody>
    </xdr:sp>
    <xdr:clientData/>
  </xdr:oneCellAnchor>
  <xdr:oneCellAnchor>
    <xdr:from>
      <xdr:col>29</xdr:col>
      <xdr:colOff>285750</xdr:colOff>
      <xdr:row>6</xdr:row>
      <xdr:rowOff>152399</xdr:rowOff>
    </xdr:from>
    <xdr:ext cx="2695575" cy="1514475"/>
    <xdr:sp macro="" textlink="">
      <xdr:nvSpPr>
        <xdr:cNvPr id="13" name="TextBox 12">
          <a:extLst>
            <a:ext uri="{FF2B5EF4-FFF2-40B4-BE49-F238E27FC236}">
              <a16:creationId xmlns:a16="http://schemas.microsoft.com/office/drawing/2014/main" id="{A4A22CAC-C504-493C-B2A1-11CF99A87818}"/>
            </a:ext>
          </a:extLst>
        </xdr:cNvPr>
        <xdr:cNvSpPr txBox="1"/>
      </xdr:nvSpPr>
      <xdr:spPr>
        <a:xfrm>
          <a:off x="14411325" y="1190624"/>
          <a:ext cx="2695575" cy="1514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twoCellAnchor editAs="oneCell">
    <xdr:from>
      <xdr:col>1</xdr:col>
      <xdr:colOff>76200</xdr:colOff>
      <xdr:row>26</xdr:row>
      <xdr:rowOff>9525</xdr:rowOff>
    </xdr:from>
    <xdr:to>
      <xdr:col>6</xdr:col>
      <xdr:colOff>295275</xdr:colOff>
      <xdr:row>41</xdr:row>
      <xdr:rowOff>171450</xdr:rowOff>
    </xdr:to>
    <xdr:pic>
      <xdr:nvPicPr>
        <xdr:cNvPr id="17" name="Picture 16" descr="Fourth july 4th of july clip art image 7 2 - Cliparting.com">
          <a:extLst>
            <a:ext uri="{FF2B5EF4-FFF2-40B4-BE49-F238E27FC236}">
              <a16:creationId xmlns:a16="http://schemas.microsoft.com/office/drawing/2014/main" id="{51EA504A-D9FC-4CB2-941D-0B387F3522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5067300"/>
          <a:ext cx="2790825" cy="3019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FE3352F7-B7F7-4A66-8E3F-68C1A65D6C9D}"/>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76200</xdr:colOff>
      <xdr:row>0</xdr:row>
      <xdr:rowOff>209550</xdr:rowOff>
    </xdr:from>
    <xdr:ext cx="543201" cy="466725"/>
    <xdr:pic>
      <xdr:nvPicPr>
        <xdr:cNvPr id="3" name="Picture 2">
          <a:extLst>
            <a:ext uri="{FF2B5EF4-FFF2-40B4-BE49-F238E27FC236}">
              <a16:creationId xmlns:a16="http://schemas.microsoft.com/office/drawing/2014/main" id="{FA392D93-0E95-49D8-A481-64D7ED4C8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67625" y="209550"/>
          <a:ext cx="543201" cy="466725"/>
        </a:xfrm>
        <a:prstGeom prst="rect">
          <a:avLst/>
        </a:prstGeom>
      </xdr:spPr>
    </xdr:pic>
    <xdr:clientData/>
  </xdr:oneCellAnchor>
  <xdr:oneCellAnchor>
    <xdr:from>
      <xdr:col>20</xdr:col>
      <xdr:colOff>114300</xdr:colOff>
      <xdr:row>139</xdr:row>
      <xdr:rowOff>123825</xdr:rowOff>
    </xdr:from>
    <xdr:ext cx="184731" cy="264560"/>
    <xdr:sp macro="" textlink="">
      <xdr:nvSpPr>
        <xdr:cNvPr id="4" name="TextBox 3">
          <a:extLst>
            <a:ext uri="{FF2B5EF4-FFF2-40B4-BE49-F238E27FC236}">
              <a16:creationId xmlns:a16="http://schemas.microsoft.com/office/drawing/2014/main" id="{E113A2A5-BF13-42BD-A1DC-5CB237199F6F}"/>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85A90820-3DEB-45F9-AF00-218C67FBC364}"/>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619125</xdr:colOff>
      <xdr:row>149</xdr:row>
      <xdr:rowOff>19050</xdr:rowOff>
    </xdr:from>
    <xdr:ext cx="327660" cy="274320"/>
    <xdr:pic>
      <xdr:nvPicPr>
        <xdr:cNvPr id="6" name="Picture 3">
          <a:extLst>
            <a:ext uri="{FF2B5EF4-FFF2-40B4-BE49-F238E27FC236}">
              <a16:creationId xmlns:a16="http://schemas.microsoft.com/office/drawing/2014/main" id="{3E751532-1A12-4990-BF49-28B377C190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0150" y="28575000"/>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402726E8-9AD1-4FFB-B560-72D7FE78B595}"/>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249FF820-2DD4-4F52-83CF-2214B072331F}"/>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26</xdr:col>
      <xdr:colOff>390526</xdr:colOff>
      <xdr:row>18</xdr:row>
      <xdr:rowOff>161925</xdr:rowOff>
    </xdr:from>
    <xdr:ext cx="390524" cy="369335"/>
    <xdr:sp macro="" textlink="">
      <xdr:nvSpPr>
        <xdr:cNvPr id="9" name="TextBox 8">
          <a:extLst>
            <a:ext uri="{FF2B5EF4-FFF2-40B4-BE49-F238E27FC236}">
              <a16:creationId xmlns:a16="http://schemas.microsoft.com/office/drawing/2014/main" id="{0E7ECCD2-7D5B-476C-96C2-710697AA7D45}"/>
            </a:ext>
          </a:extLst>
        </xdr:cNvPr>
        <xdr:cNvSpPr txBox="1"/>
      </xdr:nvSpPr>
      <xdr:spPr>
        <a:xfrm>
          <a:off x="12782551" y="3686175"/>
          <a:ext cx="390524" cy="3693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4</xdr:col>
      <xdr:colOff>152400</xdr:colOff>
      <xdr:row>8</xdr:row>
      <xdr:rowOff>171450</xdr:rowOff>
    </xdr:from>
    <xdr:ext cx="495300" cy="226460"/>
    <xdr:sp macro="" textlink="">
      <xdr:nvSpPr>
        <xdr:cNvPr id="10" name="TextBox 9">
          <a:extLst>
            <a:ext uri="{FF2B5EF4-FFF2-40B4-BE49-F238E27FC236}">
              <a16:creationId xmlns:a16="http://schemas.microsoft.com/office/drawing/2014/main" id="{D1856D4E-0764-49CF-A240-8DDAF2A0DB7E}"/>
            </a:ext>
          </a:extLst>
        </xdr:cNvPr>
        <xdr:cNvSpPr txBox="1"/>
      </xdr:nvSpPr>
      <xdr:spPr>
        <a:xfrm>
          <a:off x="2200275" y="179070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57150</xdr:colOff>
      <xdr:row>142</xdr:row>
      <xdr:rowOff>152400</xdr:rowOff>
    </xdr:from>
    <xdr:ext cx="2867025" cy="1152525"/>
    <xdr:sp macro="" textlink="">
      <xdr:nvSpPr>
        <xdr:cNvPr id="11" name="TextBox 10">
          <a:extLst>
            <a:ext uri="{FF2B5EF4-FFF2-40B4-BE49-F238E27FC236}">
              <a16:creationId xmlns:a16="http://schemas.microsoft.com/office/drawing/2014/main" id="{85B5A0D6-E282-48F2-9AD4-01733886B697}"/>
            </a:ext>
          </a:extLst>
        </xdr:cNvPr>
        <xdr:cNvSpPr txBox="1"/>
      </xdr:nvSpPr>
      <xdr:spPr>
        <a:xfrm>
          <a:off x="3048000" y="27374850"/>
          <a:ext cx="2867025" cy="115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7</xdr:col>
      <xdr:colOff>123825</xdr:colOff>
      <xdr:row>135</xdr:row>
      <xdr:rowOff>123825</xdr:rowOff>
    </xdr:from>
    <xdr:ext cx="3076575" cy="1085850"/>
    <xdr:sp macro="" textlink="">
      <xdr:nvSpPr>
        <xdr:cNvPr id="12" name="TextBox 11">
          <a:extLst>
            <a:ext uri="{FF2B5EF4-FFF2-40B4-BE49-F238E27FC236}">
              <a16:creationId xmlns:a16="http://schemas.microsoft.com/office/drawing/2014/main" id="{80EBDA22-6FDF-42A0-88D9-CC7760EB0B32}"/>
            </a:ext>
          </a:extLst>
        </xdr:cNvPr>
        <xdr:cNvSpPr txBox="1"/>
      </xdr:nvSpPr>
      <xdr:spPr>
        <a:xfrm>
          <a:off x="3114675" y="25993725"/>
          <a:ext cx="3076575" cy="1085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 understand that this information is being given in connection with the receipt of federal funds and that deliberate misrepresentation may subject me to  prosecution under applicable state and federal criminal statues.</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70948C15-BCE2-478E-9B31-DB8B501B01B8}"/>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676275</xdr:colOff>
      <xdr:row>1</xdr:row>
      <xdr:rowOff>85725</xdr:rowOff>
    </xdr:from>
    <xdr:ext cx="543201" cy="466725"/>
    <xdr:pic>
      <xdr:nvPicPr>
        <xdr:cNvPr id="3" name="Picture 2">
          <a:extLst>
            <a:ext uri="{FF2B5EF4-FFF2-40B4-BE49-F238E27FC236}">
              <a16:creationId xmlns:a16="http://schemas.microsoft.com/office/drawing/2014/main" id="{9C724347-D08B-4F1A-B8DE-53BDBC011E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67700" y="342900"/>
          <a:ext cx="543201" cy="466725"/>
        </a:xfrm>
        <a:prstGeom prst="rect">
          <a:avLst/>
        </a:prstGeom>
      </xdr:spPr>
    </xdr:pic>
    <xdr:clientData/>
  </xdr:oneCellAnchor>
  <xdr:oneCellAnchor>
    <xdr:from>
      <xdr:col>20</xdr:col>
      <xdr:colOff>114300</xdr:colOff>
      <xdr:row>138</xdr:row>
      <xdr:rowOff>123825</xdr:rowOff>
    </xdr:from>
    <xdr:ext cx="184731" cy="264560"/>
    <xdr:sp macro="" textlink="">
      <xdr:nvSpPr>
        <xdr:cNvPr id="4" name="TextBox 3">
          <a:extLst>
            <a:ext uri="{FF2B5EF4-FFF2-40B4-BE49-F238E27FC236}">
              <a16:creationId xmlns:a16="http://schemas.microsoft.com/office/drawing/2014/main" id="{7DCC6FBB-DE2A-4D32-8505-0661D48A2B37}"/>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CAE0675B-02B3-40A9-B9AA-ACC955D03BE1}"/>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11</xdr:col>
      <xdr:colOff>19049</xdr:colOff>
      <xdr:row>146</xdr:row>
      <xdr:rowOff>123824</xdr:rowOff>
    </xdr:from>
    <xdr:ext cx="447675" cy="409575"/>
    <xdr:pic>
      <xdr:nvPicPr>
        <xdr:cNvPr id="6" name="Picture 3">
          <a:extLst>
            <a:ext uri="{FF2B5EF4-FFF2-40B4-BE49-F238E27FC236}">
              <a16:creationId xmlns:a16="http://schemas.microsoft.com/office/drawing/2014/main" id="{DEF99EE4-C426-46F8-956A-3265B903B9C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14899" y="26079449"/>
          <a:ext cx="4476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18</xdr:col>
      <xdr:colOff>247649</xdr:colOff>
      <xdr:row>0</xdr:row>
      <xdr:rowOff>161925</xdr:rowOff>
    </xdr:from>
    <xdr:ext cx="733425" cy="676275"/>
    <xdr:sp macro="" textlink="">
      <xdr:nvSpPr>
        <xdr:cNvPr id="7" name="TextBox 6">
          <a:extLst>
            <a:ext uri="{FF2B5EF4-FFF2-40B4-BE49-F238E27FC236}">
              <a16:creationId xmlns:a16="http://schemas.microsoft.com/office/drawing/2014/main" id="{283465A4-0536-43D2-A753-031E76D341CF}"/>
            </a:ext>
          </a:extLst>
        </xdr:cNvPr>
        <xdr:cNvSpPr txBox="1"/>
      </xdr:nvSpPr>
      <xdr:spPr>
        <a:xfrm>
          <a:off x="8534399" y="161925"/>
          <a:ext cx="733425"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33</xdr:col>
      <xdr:colOff>114299</xdr:colOff>
      <xdr:row>11</xdr:row>
      <xdr:rowOff>161924</xdr:rowOff>
    </xdr:from>
    <xdr:ext cx="895351" cy="638175"/>
    <xdr:sp macro="" textlink="">
      <xdr:nvSpPr>
        <xdr:cNvPr id="8" name="TextBox 7">
          <a:extLst>
            <a:ext uri="{FF2B5EF4-FFF2-40B4-BE49-F238E27FC236}">
              <a16:creationId xmlns:a16="http://schemas.microsoft.com/office/drawing/2014/main" id="{250CAA1A-F703-44F7-9D10-4CEF2163BB7C}"/>
            </a:ext>
          </a:extLst>
        </xdr:cNvPr>
        <xdr:cNvSpPr txBox="1"/>
      </xdr:nvSpPr>
      <xdr:spPr>
        <a:xfrm>
          <a:off x="16773524" y="2162174"/>
          <a:ext cx="895351"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xdr:col>
      <xdr:colOff>1</xdr:colOff>
      <xdr:row>140</xdr:row>
      <xdr:rowOff>95251</xdr:rowOff>
    </xdr:from>
    <xdr:ext cx="5886450" cy="895350"/>
    <xdr:sp macro="" textlink="">
      <xdr:nvSpPr>
        <xdr:cNvPr id="11" name="TextBox 10">
          <a:extLst>
            <a:ext uri="{FF2B5EF4-FFF2-40B4-BE49-F238E27FC236}">
              <a16:creationId xmlns:a16="http://schemas.microsoft.com/office/drawing/2014/main" id="{C028A339-2AC3-4B37-A722-ABB4AAEBB3CF}"/>
            </a:ext>
          </a:extLst>
        </xdr:cNvPr>
        <xdr:cNvSpPr txBox="1"/>
      </xdr:nvSpPr>
      <xdr:spPr>
        <a:xfrm>
          <a:off x="219076" y="24765001"/>
          <a:ext cx="5886450" cy="895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1</xdr:col>
      <xdr:colOff>19051</xdr:colOff>
      <xdr:row>134</xdr:row>
      <xdr:rowOff>123825</xdr:rowOff>
    </xdr:from>
    <xdr:ext cx="5714999" cy="904876"/>
    <xdr:sp macro="" textlink="">
      <xdr:nvSpPr>
        <xdr:cNvPr id="12" name="TextBox 11">
          <a:extLst>
            <a:ext uri="{FF2B5EF4-FFF2-40B4-BE49-F238E27FC236}">
              <a16:creationId xmlns:a16="http://schemas.microsoft.com/office/drawing/2014/main" id="{D82945A0-E77A-4A68-83BF-4B6A6E47628B}"/>
            </a:ext>
          </a:extLst>
        </xdr:cNvPr>
        <xdr:cNvSpPr txBox="1"/>
      </xdr:nvSpPr>
      <xdr:spPr>
        <a:xfrm>
          <a:off x="238126" y="23736300"/>
          <a:ext cx="5714999" cy="9048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I understand that this information is being given in connection with the receipt of federal funds and that deliberate misrepresentation may subject me to  prosecution under applicable state and federal criminal statues.</a:t>
          </a:r>
          <a:r>
            <a:rPr lang="en-US"/>
            <a:t> </a:t>
          </a:r>
          <a:endParaRPr lang="en-US" sz="1100"/>
        </a:p>
      </xdr:txBody>
    </xdr:sp>
    <xdr:clientData/>
  </xdr:oneCellAnchor>
  <xdr:twoCellAnchor editAs="oneCell">
    <xdr:from>
      <xdr:col>0</xdr:col>
      <xdr:colOff>200025</xdr:colOff>
      <xdr:row>7</xdr:row>
      <xdr:rowOff>28574</xdr:rowOff>
    </xdr:from>
    <xdr:to>
      <xdr:col>6</xdr:col>
      <xdr:colOff>342900</xdr:colOff>
      <xdr:row>23</xdr:row>
      <xdr:rowOff>190499</xdr:rowOff>
    </xdr:to>
    <xdr:pic>
      <xdr:nvPicPr>
        <xdr:cNvPr id="10" name="Picture 9" descr="6th of September Labor day greeting card Labor Day - North American Holiday stock vector">
          <a:extLst>
            <a:ext uri="{FF2B5EF4-FFF2-40B4-BE49-F238E27FC236}">
              <a16:creationId xmlns:a16="http://schemas.microsoft.com/office/drawing/2014/main" id="{BD412C99-5F88-3736-C90E-A79069426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025" y="1390649"/>
          <a:ext cx="2943225" cy="2905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65B8E9D3-8309-405E-BD90-EA65C7C9F33A}"/>
            </a:ext>
          </a:extLst>
        </xdr:cNvPr>
        <xdr:cNvSpPr txBox="1"/>
      </xdr:nvSpPr>
      <xdr:spPr>
        <a:xfrm>
          <a:off x="10515600"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571500</xdr:colOff>
      <xdr:row>15</xdr:row>
      <xdr:rowOff>76200</xdr:rowOff>
    </xdr:from>
    <xdr:ext cx="543201" cy="466725"/>
    <xdr:pic>
      <xdr:nvPicPr>
        <xdr:cNvPr id="3" name="Picture 2">
          <a:extLst>
            <a:ext uri="{FF2B5EF4-FFF2-40B4-BE49-F238E27FC236}">
              <a16:creationId xmlns:a16="http://schemas.microsoft.com/office/drawing/2014/main" id="{D6AAF2A0-A084-4279-AAC1-8984380D98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81100" y="2933700"/>
          <a:ext cx="543201" cy="466725"/>
        </a:xfrm>
        <a:prstGeom prst="rect">
          <a:avLst/>
        </a:prstGeom>
      </xdr:spPr>
    </xdr:pic>
    <xdr:clientData/>
  </xdr:oneCellAnchor>
  <xdr:oneCellAnchor>
    <xdr:from>
      <xdr:col>20</xdr:col>
      <xdr:colOff>114300</xdr:colOff>
      <xdr:row>156</xdr:row>
      <xdr:rowOff>123825</xdr:rowOff>
    </xdr:from>
    <xdr:ext cx="184731" cy="264560"/>
    <xdr:sp macro="" textlink="">
      <xdr:nvSpPr>
        <xdr:cNvPr id="4" name="TextBox 3">
          <a:extLst>
            <a:ext uri="{FF2B5EF4-FFF2-40B4-BE49-F238E27FC236}">
              <a16:creationId xmlns:a16="http://schemas.microsoft.com/office/drawing/2014/main" id="{BB917B43-38E6-4782-9CB5-72EF76C67751}"/>
            </a:ext>
          </a:extLst>
        </xdr:cNvPr>
        <xdr:cNvSpPr txBox="1"/>
      </xdr:nvSpPr>
      <xdr:spPr>
        <a:xfrm>
          <a:off x="12306300" y="298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BA3974CB-2B7D-410C-8C38-0FE8A72E5AB3}"/>
            </a:ext>
          </a:extLst>
        </xdr:cNvPr>
        <xdr:cNvSpPr txBox="1"/>
      </xdr:nvSpPr>
      <xdr:spPr>
        <a:xfrm>
          <a:off x="11830050" y="657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5</xdr:col>
      <xdr:colOff>200025</xdr:colOff>
      <xdr:row>9</xdr:row>
      <xdr:rowOff>66675</xdr:rowOff>
    </xdr:from>
    <xdr:ext cx="327660" cy="274320"/>
    <xdr:pic>
      <xdr:nvPicPr>
        <xdr:cNvPr id="6" name="Picture 3">
          <a:extLst>
            <a:ext uri="{FF2B5EF4-FFF2-40B4-BE49-F238E27FC236}">
              <a16:creationId xmlns:a16="http://schemas.microsoft.com/office/drawing/2014/main" id="{54069799-7494-405B-9CE4-B9C1B4FD94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248025" y="1781175"/>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F11DB132-600D-43AA-A898-38C763E84DA9}"/>
            </a:ext>
          </a:extLst>
        </xdr:cNvPr>
        <xdr:cNvSpPr txBox="1"/>
      </xdr:nvSpPr>
      <xdr:spPr>
        <a:xfrm>
          <a:off x="9401175" y="314325"/>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597483F4-8770-4742-B2AA-856E67CD0EDF}"/>
            </a:ext>
          </a:extLst>
        </xdr:cNvPr>
        <xdr:cNvSpPr txBox="1"/>
      </xdr:nvSpPr>
      <xdr:spPr>
        <a:xfrm>
          <a:off x="9296400" y="36195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4</xdr:col>
      <xdr:colOff>257175</xdr:colOff>
      <xdr:row>8</xdr:row>
      <xdr:rowOff>123825</xdr:rowOff>
    </xdr:from>
    <xdr:ext cx="552450" cy="483635"/>
    <xdr:sp macro="" textlink="">
      <xdr:nvSpPr>
        <xdr:cNvPr id="9" name="TextBox 8">
          <a:extLst>
            <a:ext uri="{FF2B5EF4-FFF2-40B4-BE49-F238E27FC236}">
              <a16:creationId xmlns:a16="http://schemas.microsoft.com/office/drawing/2014/main" id="{89AD229D-451D-4706-BD30-02024827D5D5}"/>
            </a:ext>
          </a:extLst>
        </xdr:cNvPr>
        <xdr:cNvSpPr txBox="1"/>
      </xdr:nvSpPr>
      <xdr:spPr>
        <a:xfrm>
          <a:off x="2695575" y="1647825"/>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4</xdr:col>
      <xdr:colOff>152400</xdr:colOff>
      <xdr:row>8</xdr:row>
      <xdr:rowOff>171450</xdr:rowOff>
    </xdr:from>
    <xdr:ext cx="495300" cy="226460"/>
    <xdr:sp macro="" textlink="">
      <xdr:nvSpPr>
        <xdr:cNvPr id="10" name="TextBox 9">
          <a:extLst>
            <a:ext uri="{FF2B5EF4-FFF2-40B4-BE49-F238E27FC236}">
              <a16:creationId xmlns:a16="http://schemas.microsoft.com/office/drawing/2014/main" id="{B5116196-5562-46C4-B273-28201CC66D37}"/>
            </a:ext>
          </a:extLst>
        </xdr:cNvPr>
        <xdr:cNvSpPr txBox="1"/>
      </xdr:nvSpPr>
      <xdr:spPr>
        <a:xfrm>
          <a:off x="2590800" y="169545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36380E63-DFF2-4BCA-90C7-BA25D1C87AA3}"/>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114300</xdr:colOff>
      <xdr:row>0</xdr:row>
      <xdr:rowOff>180975</xdr:rowOff>
    </xdr:from>
    <xdr:ext cx="543201" cy="466725"/>
    <xdr:pic>
      <xdr:nvPicPr>
        <xdr:cNvPr id="3" name="Picture 2">
          <a:extLst>
            <a:ext uri="{FF2B5EF4-FFF2-40B4-BE49-F238E27FC236}">
              <a16:creationId xmlns:a16="http://schemas.microsoft.com/office/drawing/2014/main" id="{3B3B5A25-3C47-48D5-A032-3F78A9BDE8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05725" y="180975"/>
          <a:ext cx="543201" cy="466725"/>
        </a:xfrm>
        <a:prstGeom prst="rect">
          <a:avLst/>
        </a:prstGeom>
      </xdr:spPr>
    </xdr:pic>
    <xdr:clientData/>
  </xdr:oneCellAnchor>
  <xdr:oneCellAnchor>
    <xdr:from>
      <xdr:col>20</xdr:col>
      <xdr:colOff>114300</xdr:colOff>
      <xdr:row>138</xdr:row>
      <xdr:rowOff>123825</xdr:rowOff>
    </xdr:from>
    <xdr:ext cx="184731" cy="264560"/>
    <xdr:sp macro="" textlink="">
      <xdr:nvSpPr>
        <xdr:cNvPr id="4" name="TextBox 3">
          <a:extLst>
            <a:ext uri="{FF2B5EF4-FFF2-40B4-BE49-F238E27FC236}">
              <a16:creationId xmlns:a16="http://schemas.microsoft.com/office/drawing/2014/main" id="{AC91F571-CA1A-4B13-AE12-E5F6B4AFCC71}"/>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DD03D47F-0451-4A0E-BDF1-11D73A80685C}"/>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200026</xdr:colOff>
      <xdr:row>158</xdr:row>
      <xdr:rowOff>93035</xdr:rowOff>
    </xdr:from>
    <xdr:ext cx="438150" cy="255453"/>
    <xdr:pic>
      <xdr:nvPicPr>
        <xdr:cNvPr id="6" name="Picture 3">
          <a:extLst>
            <a:ext uri="{FF2B5EF4-FFF2-40B4-BE49-F238E27FC236}">
              <a16:creationId xmlns:a16="http://schemas.microsoft.com/office/drawing/2014/main" id="{BBB47D40-8FA6-4FE8-B40F-A9E8A75D0E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29676" y="27448835"/>
          <a:ext cx="438150" cy="255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7B960BAC-F982-45AF-9785-547E2BDA76E4}"/>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DABD03C9-CB36-4FA8-9E96-BD096F5966DF}"/>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23</xdr:col>
      <xdr:colOff>266700</xdr:colOff>
      <xdr:row>11</xdr:row>
      <xdr:rowOff>133350</xdr:rowOff>
    </xdr:from>
    <xdr:ext cx="552450" cy="483635"/>
    <xdr:sp macro="" textlink="">
      <xdr:nvSpPr>
        <xdr:cNvPr id="9" name="TextBox 8">
          <a:extLst>
            <a:ext uri="{FF2B5EF4-FFF2-40B4-BE49-F238E27FC236}">
              <a16:creationId xmlns:a16="http://schemas.microsoft.com/office/drawing/2014/main" id="{91A10476-8B49-4C49-90D7-88F3D1700F18}"/>
            </a:ext>
          </a:extLst>
        </xdr:cNvPr>
        <xdr:cNvSpPr txBox="1"/>
      </xdr:nvSpPr>
      <xdr:spPr>
        <a:xfrm>
          <a:off x="10829925" y="21717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23</xdr:col>
      <xdr:colOff>28575</xdr:colOff>
      <xdr:row>14</xdr:row>
      <xdr:rowOff>47625</xdr:rowOff>
    </xdr:from>
    <xdr:ext cx="495300" cy="226460"/>
    <xdr:sp macro="" textlink="">
      <xdr:nvSpPr>
        <xdr:cNvPr id="10" name="TextBox 9">
          <a:extLst>
            <a:ext uri="{FF2B5EF4-FFF2-40B4-BE49-F238E27FC236}">
              <a16:creationId xmlns:a16="http://schemas.microsoft.com/office/drawing/2014/main" id="{9363699B-2B85-4C3C-8FB0-61D8397C1B7C}"/>
            </a:ext>
          </a:extLst>
        </xdr:cNvPr>
        <xdr:cNvSpPr txBox="1"/>
      </xdr:nvSpPr>
      <xdr:spPr>
        <a:xfrm>
          <a:off x="10591800" y="26003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13</xdr:col>
      <xdr:colOff>47625</xdr:colOff>
      <xdr:row>152</xdr:row>
      <xdr:rowOff>28576</xdr:rowOff>
    </xdr:from>
    <xdr:ext cx="3438525" cy="990600"/>
    <xdr:sp macro="" textlink="">
      <xdr:nvSpPr>
        <xdr:cNvPr id="11" name="TextBox 10">
          <a:extLst>
            <a:ext uri="{FF2B5EF4-FFF2-40B4-BE49-F238E27FC236}">
              <a16:creationId xmlns:a16="http://schemas.microsoft.com/office/drawing/2014/main" id="{9943DEB5-17F7-4104-A454-BDF41B9A8F04}"/>
            </a:ext>
          </a:extLst>
        </xdr:cNvPr>
        <xdr:cNvSpPr txBox="1"/>
      </xdr:nvSpPr>
      <xdr:spPr>
        <a:xfrm>
          <a:off x="5848350" y="26241376"/>
          <a:ext cx="3438525" cy="990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I understand that this information is being given in connection with the receipt of federal funds and that deliberate misrepresentation may subject me to  prosecution under applicable state and federal criminal statues.</a:t>
          </a:r>
          <a:r>
            <a:rPr lang="en-US"/>
            <a:t> </a:t>
          </a:r>
          <a:endParaRPr lang="en-US" sz="1100"/>
        </a:p>
      </xdr:txBody>
    </xdr:sp>
    <xdr:clientData/>
  </xdr:oneCellAnchor>
  <xdr:oneCellAnchor>
    <xdr:from>
      <xdr:col>10</xdr:col>
      <xdr:colOff>361950</xdr:colOff>
      <xdr:row>156</xdr:row>
      <xdr:rowOff>171450</xdr:rowOff>
    </xdr:from>
    <xdr:ext cx="4162425" cy="657225"/>
    <xdr:sp macro="" textlink="">
      <xdr:nvSpPr>
        <xdr:cNvPr id="12" name="TextBox 11">
          <a:extLst>
            <a:ext uri="{FF2B5EF4-FFF2-40B4-BE49-F238E27FC236}">
              <a16:creationId xmlns:a16="http://schemas.microsoft.com/office/drawing/2014/main" id="{FFD6D52B-EE2B-451C-B4AC-D4128F7326A9}"/>
            </a:ext>
          </a:extLst>
        </xdr:cNvPr>
        <xdr:cNvSpPr txBox="1"/>
      </xdr:nvSpPr>
      <xdr:spPr>
        <a:xfrm>
          <a:off x="4886325" y="27146250"/>
          <a:ext cx="4162425" cy="65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0</xdr:col>
      <xdr:colOff>171450</xdr:colOff>
      <xdr:row>9</xdr:row>
      <xdr:rowOff>161924</xdr:rowOff>
    </xdr:from>
    <xdr:ext cx="2905125" cy="2114551"/>
    <xdr:sp macro="" textlink="">
      <xdr:nvSpPr>
        <xdr:cNvPr id="15" name="TextBox 14">
          <a:extLst>
            <a:ext uri="{FF2B5EF4-FFF2-40B4-BE49-F238E27FC236}">
              <a16:creationId xmlns:a16="http://schemas.microsoft.com/office/drawing/2014/main" id="{4CCDDDEE-6CA8-4D16-8D07-41DBF034E786}"/>
            </a:ext>
          </a:extLst>
        </xdr:cNvPr>
        <xdr:cNvSpPr txBox="1"/>
      </xdr:nvSpPr>
      <xdr:spPr>
        <a:xfrm>
          <a:off x="171450" y="1857374"/>
          <a:ext cx="2905125" cy="211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Nonstick cooking spray</a:t>
          </a:r>
          <a:br>
            <a:rPr lang="en-US"/>
          </a:br>
          <a:r>
            <a:rPr lang="en-US" sz="1100" b="0" i="0">
              <a:solidFill>
                <a:schemeClr val="tx1"/>
              </a:solidFill>
              <a:effectLst/>
              <a:latin typeface="+mn-lt"/>
              <a:ea typeface="+mn-ea"/>
              <a:cs typeface="+mn-cs"/>
            </a:rPr>
            <a:t>2 Tbsp extra-virgin olive oil</a:t>
          </a:r>
          <a:br>
            <a:rPr lang="en-US"/>
          </a:br>
          <a:r>
            <a:rPr lang="en-US" sz="1100" b="0" i="0">
              <a:solidFill>
                <a:schemeClr val="tx1"/>
              </a:solidFill>
              <a:effectLst/>
              <a:latin typeface="+mn-lt"/>
              <a:ea typeface="+mn-ea"/>
              <a:cs typeface="+mn-cs"/>
            </a:rPr>
            <a:t>1 cup finely diced red-skinned potatoes</a:t>
          </a:r>
          <a:br>
            <a:rPr lang="en-US"/>
          </a:br>
          <a:r>
            <a:rPr lang="en-US" sz="1100" b="0" i="0">
              <a:solidFill>
                <a:schemeClr val="tx1"/>
              </a:solidFill>
              <a:effectLst/>
              <a:latin typeface="+mn-lt"/>
              <a:ea typeface="+mn-ea"/>
              <a:cs typeface="+mn-cs"/>
            </a:rPr>
            <a:t>1 small shallot, minced</a:t>
          </a:r>
          <a:br>
            <a:rPr lang="en-US"/>
          </a:br>
          <a:r>
            <a:rPr lang="en-US" sz="1100" b="0" i="0">
              <a:solidFill>
                <a:schemeClr val="tx1"/>
              </a:solidFill>
              <a:effectLst/>
              <a:latin typeface="+mn-lt"/>
              <a:ea typeface="+mn-ea"/>
              <a:cs typeface="+mn-cs"/>
            </a:rPr>
            <a:t>3/4 tsp salt, divided</a:t>
          </a:r>
          <a:br>
            <a:rPr lang="en-US"/>
          </a:br>
          <a:r>
            <a:rPr lang="en-US" sz="1100" b="0" i="0">
              <a:solidFill>
                <a:schemeClr val="tx1"/>
              </a:solidFill>
              <a:effectLst/>
              <a:latin typeface="+mn-lt"/>
              <a:ea typeface="+mn-ea"/>
              <a:cs typeface="+mn-cs"/>
            </a:rPr>
            <a:t>8 large eggs</a:t>
          </a:r>
          <a:br>
            <a:rPr lang="en-US"/>
          </a:br>
          <a:r>
            <a:rPr lang="en-US" sz="1100" b="0" i="0">
              <a:solidFill>
                <a:schemeClr val="tx1"/>
              </a:solidFill>
              <a:effectLst/>
              <a:latin typeface="+mn-lt"/>
              <a:ea typeface="+mn-ea"/>
              <a:cs typeface="+mn-cs"/>
            </a:rPr>
            <a:t>1 cup shredded smoked Gouda cheese</a:t>
          </a:r>
          <a:br>
            <a:rPr lang="en-US"/>
          </a:br>
          <a:r>
            <a:rPr lang="en-US" sz="1100" b="0" i="0">
              <a:solidFill>
                <a:schemeClr val="tx1"/>
              </a:solidFill>
              <a:effectLst/>
              <a:latin typeface="+mn-lt"/>
              <a:ea typeface="+mn-ea"/>
              <a:cs typeface="+mn-cs"/>
            </a:rPr>
            <a:t>1/2 cup 2% milk</a:t>
          </a:r>
          <a:br>
            <a:rPr lang="en-US"/>
          </a:br>
          <a:r>
            <a:rPr lang="en-US" sz="1100" b="0" i="0">
              <a:solidFill>
                <a:schemeClr val="tx1"/>
              </a:solidFill>
              <a:effectLst/>
              <a:latin typeface="+mn-lt"/>
              <a:ea typeface="+mn-ea"/>
              <a:cs typeface="+mn-cs"/>
            </a:rPr>
            <a:t>1/2 teaspoon ground black pepper</a:t>
          </a:r>
          <a:br>
            <a:rPr lang="en-US"/>
          </a:br>
          <a:r>
            <a:rPr lang="en-US" sz="1100" b="0" i="0">
              <a:solidFill>
                <a:schemeClr val="tx1"/>
              </a:solidFill>
              <a:effectLst/>
              <a:latin typeface="+mn-lt"/>
              <a:ea typeface="+mn-ea"/>
              <a:cs typeface="+mn-cs"/>
            </a:rPr>
            <a:t>1/2 cup diced ham</a:t>
          </a:r>
          <a:br>
            <a:rPr lang="en-US"/>
          </a:br>
          <a:r>
            <a:rPr lang="en-US" sz="1100" b="0" i="0">
              <a:solidFill>
                <a:schemeClr val="tx1"/>
              </a:solidFill>
              <a:effectLst/>
              <a:latin typeface="+mn-lt"/>
              <a:ea typeface="+mn-ea"/>
              <a:cs typeface="+mn-cs"/>
            </a:rPr>
            <a:t>1 (10-oz) package frozen chopped broccoli, thawed and well drained</a:t>
          </a:r>
          <a:endParaRPr lang="en-US" sz="1100" i="1"/>
        </a:p>
      </xdr:txBody>
    </xdr:sp>
    <xdr:clientData/>
  </xdr:oneCellAnchor>
  <xdr:twoCellAnchor editAs="oneCell">
    <xdr:from>
      <xdr:col>1</xdr:col>
      <xdr:colOff>95249</xdr:colOff>
      <xdr:row>5</xdr:row>
      <xdr:rowOff>57149</xdr:rowOff>
    </xdr:from>
    <xdr:to>
      <xdr:col>5</xdr:col>
      <xdr:colOff>323850</xdr:colOff>
      <xdr:row>10</xdr:row>
      <xdr:rowOff>47623</xdr:rowOff>
    </xdr:to>
    <xdr:pic>
      <xdr:nvPicPr>
        <xdr:cNvPr id="17" name="Picture 16" descr="quiches with smoked gouda and ham on muffin tin with dish cloth and dried chili peppers">
          <a:extLst>
            <a:ext uri="{FF2B5EF4-FFF2-40B4-BE49-F238E27FC236}">
              <a16:creationId xmlns:a16="http://schemas.microsoft.com/office/drawing/2014/main" id="{47DCE9E7-4CBE-492C-AB2C-2804E30F8A1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4324" y="1038224"/>
          <a:ext cx="2409826" cy="876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99</xdr:row>
      <xdr:rowOff>0</xdr:rowOff>
    </xdr:from>
    <xdr:to>
      <xdr:col>20</xdr:col>
      <xdr:colOff>304800</xdr:colOff>
      <xdr:row>114</xdr:row>
      <xdr:rowOff>147447</xdr:rowOff>
    </xdr:to>
    <xdr:pic>
      <xdr:nvPicPr>
        <xdr:cNvPr id="16" name="Picture 15" descr="Thanksgiving Clipart Clipart - be-thankful-wreath-happy-thanksgiving-clipart  - Classroom Clipart">
          <a:extLst>
            <a:ext uri="{FF2B5EF4-FFF2-40B4-BE49-F238E27FC236}">
              <a16:creationId xmlns:a16="http://schemas.microsoft.com/office/drawing/2014/main" id="{4A8647E4-288C-8CC7-3DC4-9618B15C7E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05550" y="17125950"/>
          <a:ext cx="2838450" cy="2719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5C5FF88E-4B60-4A37-BA4B-991CDC5B73D1}"/>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85725</xdr:colOff>
      <xdr:row>0</xdr:row>
      <xdr:rowOff>200025</xdr:rowOff>
    </xdr:from>
    <xdr:ext cx="543201" cy="466725"/>
    <xdr:pic>
      <xdr:nvPicPr>
        <xdr:cNvPr id="3" name="Picture 2">
          <a:extLst>
            <a:ext uri="{FF2B5EF4-FFF2-40B4-BE49-F238E27FC236}">
              <a16:creationId xmlns:a16="http://schemas.microsoft.com/office/drawing/2014/main" id="{F303530F-1213-4DF4-9311-D0B8497646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77150" y="200025"/>
          <a:ext cx="543201" cy="466725"/>
        </a:xfrm>
        <a:prstGeom prst="rect">
          <a:avLst/>
        </a:prstGeom>
      </xdr:spPr>
    </xdr:pic>
    <xdr:clientData/>
  </xdr:oneCellAnchor>
  <xdr:oneCellAnchor>
    <xdr:from>
      <xdr:col>20</xdr:col>
      <xdr:colOff>114300</xdr:colOff>
      <xdr:row>142</xdr:row>
      <xdr:rowOff>123825</xdr:rowOff>
    </xdr:from>
    <xdr:ext cx="184731" cy="264560"/>
    <xdr:sp macro="" textlink="">
      <xdr:nvSpPr>
        <xdr:cNvPr id="4" name="TextBox 3">
          <a:extLst>
            <a:ext uri="{FF2B5EF4-FFF2-40B4-BE49-F238E27FC236}">
              <a16:creationId xmlns:a16="http://schemas.microsoft.com/office/drawing/2014/main" id="{828DF1DA-9165-4902-A3CF-B3EFD160AB44}"/>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DEF22DDF-FDBC-4FAB-B3A2-88C50F361896}"/>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12</xdr:col>
      <xdr:colOff>66675</xdr:colOff>
      <xdr:row>143</xdr:row>
      <xdr:rowOff>180975</xdr:rowOff>
    </xdr:from>
    <xdr:ext cx="327660" cy="274320"/>
    <xdr:pic>
      <xdr:nvPicPr>
        <xdr:cNvPr id="6" name="Picture 3">
          <a:extLst>
            <a:ext uri="{FF2B5EF4-FFF2-40B4-BE49-F238E27FC236}">
              <a16:creationId xmlns:a16="http://schemas.microsoft.com/office/drawing/2014/main" id="{A9732002-859C-43A1-8D81-424CC3C3C2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5425" y="27432000"/>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A6223956-CC14-4C55-858B-3191FF2E89D7}"/>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C279B300-1553-4948-A88B-50F02EE7E87E}"/>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22</xdr:col>
      <xdr:colOff>104775</xdr:colOff>
      <xdr:row>14</xdr:row>
      <xdr:rowOff>28575</xdr:rowOff>
    </xdr:from>
    <xdr:ext cx="552450" cy="483635"/>
    <xdr:sp macro="" textlink="">
      <xdr:nvSpPr>
        <xdr:cNvPr id="9" name="TextBox 8">
          <a:extLst>
            <a:ext uri="{FF2B5EF4-FFF2-40B4-BE49-F238E27FC236}">
              <a16:creationId xmlns:a16="http://schemas.microsoft.com/office/drawing/2014/main" id="{C4611755-FCE4-4C54-9098-756C435CD597}"/>
            </a:ext>
          </a:extLst>
        </xdr:cNvPr>
        <xdr:cNvSpPr txBox="1"/>
      </xdr:nvSpPr>
      <xdr:spPr>
        <a:xfrm rot="21333142">
          <a:off x="10058400" y="2790825"/>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4</xdr:col>
      <xdr:colOff>152400</xdr:colOff>
      <xdr:row>8</xdr:row>
      <xdr:rowOff>171450</xdr:rowOff>
    </xdr:from>
    <xdr:ext cx="495300" cy="226460"/>
    <xdr:sp macro="" textlink="">
      <xdr:nvSpPr>
        <xdr:cNvPr id="10" name="TextBox 9">
          <a:extLst>
            <a:ext uri="{FF2B5EF4-FFF2-40B4-BE49-F238E27FC236}">
              <a16:creationId xmlns:a16="http://schemas.microsoft.com/office/drawing/2014/main" id="{8304BAF4-38EF-44B7-A3F1-B96C91243515}"/>
            </a:ext>
          </a:extLst>
        </xdr:cNvPr>
        <xdr:cNvSpPr txBox="1"/>
      </xdr:nvSpPr>
      <xdr:spPr>
        <a:xfrm>
          <a:off x="2200275" y="179070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7</xdr:col>
      <xdr:colOff>171451</xdr:colOff>
      <xdr:row>139</xdr:row>
      <xdr:rowOff>104775</xdr:rowOff>
    </xdr:from>
    <xdr:ext cx="3152774" cy="990599"/>
    <xdr:sp macro="" textlink="">
      <xdr:nvSpPr>
        <xdr:cNvPr id="11" name="TextBox 10">
          <a:extLst>
            <a:ext uri="{FF2B5EF4-FFF2-40B4-BE49-F238E27FC236}">
              <a16:creationId xmlns:a16="http://schemas.microsoft.com/office/drawing/2014/main" id="{8435896B-F238-4029-A830-E4C6308FE0BC}"/>
            </a:ext>
          </a:extLst>
        </xdr:cNvPr>
        <xdr:cNvSpPr txBox="1"/>
      </xdr:nvSpPr>
      <xdr:spPr>
        <a:xfrm>
          <a:off x="3028951" y="26593800"/>
          <a:ext cx="3152774" cy="9905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 understand that this information is being given in connection with the receipt of federal funds and that deliberate misrepresentation may subject me to  prosecution under applicable state and federal criminal statues.</a:t>
          </a:r>
        </a:p>
      </xdr:txBody>
    </xdr:sp>
    <xdr:clientData/>
  </xdr:oneCellAnchor>
  <xdr:oneCellAnchor>
    <xdr:from>
      <xdr:col>7</xdr:col>
      <xdr:colOff>133351</xdr:colOff>
      <xdr:row>146</xdr:row>
      <xdr:rowOff>38101</xdr:rowOff>
    </xdr:from>
    <xdr:ext cx="2914649" cy="1638300"/>
    <xdr:sp macro="" textlink="">
      <xdr:nvSpPr>
        <xdr:cNvPr id="12" name="TextBox 11">
          <a:extLst>
            <a:ext uri="{FF2B5EF4-FFF2-40B4-BE49-F238E27FC236}">
              <a16:creationId xmlns:a16="http://schemas.microsoft.com/office/drawing/2014/main" id="{C495DD3B-CD89-4E51-B22C-481AFCFDE65A}"/>
            </a:ext>
          </a:extLst>
        </xdr:cNvPr>
        <xdr:cNvSpPr txBox="1"/>
      </xdr:nvSpPr>
      <xdr:spPr>
        <a:xfrm>
          <a:off x="2990851" y="27860626"/>
          <a:ext cx="2914649" cy="1638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30</xdr:col>
      <xdr:colOff>152400</xdr:colOff>
      <xdr:row>14</xdr:row>
      <xdr:rowOff>171450</xdr:rowOff>
    </xdr:from>
    <xdr:ext cx="495300" cy="226460"/>
    <xdr:sp macro="" textlink="">
      <xdr:nvSpPr>
        <xdr:cNvPr id="13" name="TextBox 12">
          <a:extLst>
            <a:ext uri="{FF2B5EF4-FFF2-40B4-BE49-F238E27FC236}">
              <a16:creationId xmlns:a16="http://schemas.microsoft.com/office/drawing/2014/main" id="{4C4B36A1-899A-406F-80E4-B9BBEE00EE22}"/>
            </a:ext>
          </a:extLst>
        </xdr:cNvPr>
        <xdr:cNvSpPr txBox="1"/>
      </xdr:nvSpPr>
      <xdr:spPr>
        <a:xfrm>
          <a:off x="2200275" y="173355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twoCellAnchor editAs="oneCell">
    <xdr:from>
      <xdr:col>1</xdr:col>
      <xdr:colOff>28576</xdr:colOff>
      <xdr:row>5</xdr:row>
      <xdr:rowOff>24197</xdr:rowOff>
    </xdr:from>
    <xdr:to>
      <xdr:col>7</xdr:col>
      <xdr:colOff>28575</xdr:colOff>
      <xdr:row>16</xdr:row>
      <xdr:rowOff>104775</xdr:rowOff>
    </xdr:to>
    <xdr:pic>
      <xdr:nvPicPr>
        <xdr:cNvPr id="16" name="Picture 15" descr="Have an apple today and keep the doctor away with this fresh, fall favourite -- apple walnut salad with homemade balsamic vinaigrette. Throw together crisp apples, crunchy walnuts, and sweet cranberries for a taste of the holidays. | aheadofthyme.com">
          <a:extLst>
            <a:ext uri="{FF2B5EF4-FFF2-40B4-BE49-F238E27FC236}">
              <a16:creationId xmlns:a16="http://schemas.microsoft.com/office/drawing/2014/main" id="{BF0A7B9A-E2EF-4721-8911-A64B2C1D55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7651" y="1005272"/>
          <a:ext cx="2638424" cy="2157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47625</xdr:colOff>
      <xdr:row>16</xdr:row>
      <xdr:rowOff>85724</xdr:rowOff>
    </xdr:from>
    <xdr:ext cx="2619375" cy="1209676"/>
    <xdr:sp macro="" textlink="">
      <xdr:nvSpPr>
        <xdr:cNvPr id="17" name="TextBox 16">
          <a:extLst>
            <a:ext uri="{FF2B5EF4-FFF2-40B4-BE49-F238E27FC236}">
              <a16:creationId xmlns:a16="http://schemas.microsoft.com/office/drawing/2014/main" id="{CB1F7141-BA60-4F67-9C66-B5B7E5DD65BC}"/>
            </a:ext>
          </a:extLst>
        </xdr:cNvPr>
        <xdr:cNvSpPr txBox="1"/>
      </xdr:nvSpPr>
      <xdr:spPr>
        <a:xfrm>
          <a:off x="266700" y="3143249"/>
          <a:ext cx="2619375" cy="1209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u="none" strike="noStrike">
              <a:solidFill>
                <a:schemeClr val="tx1"/>
              </a:solidFill>
              <a:effectLst/>
              <a:latin typeface="+mn-lt"/>
              <a:ea typeface="+mn-ea"/>
              <a:cs typeface="+mn-cs"/>
              <a:hlinkClick xmlns:r="http://schemas.openxmlformats.org/officeDocument/2006/relationships" r:id=""/>
            </a:rPr>
            <a:t>Apple Walnut Salad with Balsamic Vinaigrette</a:t>
          </a:r>
          <a:endParaRPr lang="en-US">
            <a:effectLst/>
          </a:endParaRPr>
        </a:p>
        <a:p>
          <a:r>
            <a:rPr lang="en-US">
              <a:effectLst/>
            </a:rPr>
            <a:t>Throw together crisp apples, crunchy walnuts, and sweet cranberries for a taste of the holidays in this fall apple walnut salad with homemade balsamic</a:t>
          </a:r>
          <a:r>
            <a:rPr lang="en-US" baseline="0">
              <a:effectLst/>
            </a:rPr>
            <a:t> vinaigrette</a:t>
          </a:r>
          <a:r>
            <a:rPr lang="en-US">
              <a:effectLst/>
            </a:rPr>
            <a:t> </a:t>
          </a:r>
        </a:p>
        <a:p>
          <a:endParaRPr lang="en-US" sz="1100"/>
        </a:p>
      </xdr:txBody>
    </xdr:sp>
    <xdr:clientData/>
  </xdr:oneCellAnchor>
  <xdr:twoCellAnchor editAs="oneCell">
    <xdr:from>
      <xdr:col>15</xdr:col>
      <xdr:colOff>9525</xdr:colOff>
      <xdr:row>102</xdr:row>
      <xdr:rowOff>180974</xdr:rowOff>
    </xdr:from>
    <xdr:to>
      <xdr:col>20</xdr:col>
      <xdr:colOff>342900</xdr:colOff>
      <xdr:row>119</xdr:row>
      <xdr:rowOff>66675</xdr:rowOff>
    </xdr:to>
    <xdr:pic>
      <xdr:nvPicPr>
        <xdr:cNvPr id="18" name="Picture 17" descr="Merry Christmas Clipart Decoration - Merry Christmas Images Png - Free  Transparent PNG Clipart Images Download">
          <a:extLst>
            <a:ext uri="{FF2B5EF4-FFF2-40B4-BE49-F238E27FC236}">
              <a16:creationId xmlns:a16="http://schemas.microsoft.com/office/drawing/2014/main" id="{125E59C5-2215-AFAB-7670-DD94482D44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3625" y="19621499"/>
          <a:ext cx="3009900" cy="3124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01D6F3CB-8062-4E98-A940-C773AC86E85F}"/>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114300</xdr:colOff>
      <xdr:row>1</xdr:row>
      <xdr:rowOff>47625</xdr:rowOff>
    </xdr:from>
    <xdr:ext cx="543201" cy="466725"/>
    <xdr:pic>
      <xdr:nvPicPr>
        <xdr:cNvPr id="3" name="Picture 2">
          <a:extLst>
            <a:ext uri="{FF2B5EF4-FFF2-40B4-BE49-F238E27FC236}">
              <a16:creationId xmlns:a16="http://schemas.microsoft.com/office/drawing/2014/main" id="{CEE5F1CA-B206-4CD0-AC69-4DB927B2BB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48575" y="304800"/>
          <a:ext cx="543201" cy="466725"/>
        </a:xfrm>
        <a:prstGeom prst="rect">
          <a:avLst/>
        </a:prstGeom>
      </xdr:spPr>
    </xdr:pic>
    <xdr:clientData/>
  </xdr:oneCellAnchor>
  <xdr:oneCellAnchor>
    <xdr:from>
      <xdr:col>20</xdr:col>
      <xdr:colOff>114300</xdr:colOff>
      <xdr:row>143</xdr:row>
      <xdr:rowOff>123825</xdr:rowOff>
    </xdr:from>
    <xdr:ext cx="184731" cy="264560"/>
    <xdr:sp macro="" textlink="">
      <xdr:nvSpPr>
        <xdr:cNvPr id="4" name="TextBox 3">
          <a:extLst>
            <a:ext uri="{FF2B5EF4-FFF2-40B4-BE49-F238E27FC236}">
              <a16:creationId xmlns:a16="http://schemas.microsoft.com/office/drawing/2014/main" id="{EAB5EC32-FD6D-454D-BD1A-5DA25FF2E770}"/>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2863054D-E177-4E71-A579-8DA52C567D36}"/>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18</xdr:col>
      <xdr:colOff>57150</xdr:colOff>
      <xdr:row>166</xdr:row>
      <xdr:rowOff>28575</xdr:rowOff>
    </xdr:from>
    <xdr:ext cx="327660" cy="274320"/>
    <xdr:pic>
      <xdr:nvPicPr>
        <xdr:cNvPr id="6" name="Picture 3">
          <a:extLst>
            <a:ext uri="{FF2B5EF4-FFF2-40B4-BE49-F238E27FC236}">
              <a16:creationId xmlns:a16="http://schemas.microsoft.com/office/drawing/2014/main" id="{AEE63CC3-6083-45B4-BD60-DDFD87D9005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86750" y="31813500"/>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C241BD2A-2FFD-470E-980C-0967FA373997}"/>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AE3A3C8E-C892-4D77-B46B-9505D5EE68DF}"/>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11</xdr:col>
      <xdr:colOff>142875</xdr:colOff>
      <xdr:row>163</xdr:row>
      <xdr:rowOff>38101</xdr:rowOff>
    </xdr:from>
    <xdr:ext cx="3857625" cy="885824"/>
    <xdr:sp macro="" textlink="">
      <xdr:nvSpPr>
        <xdr:cNvPr id="9" name="TextBox 8">
          <a:extLst>
            <a:ext uri="{FF2B5EF4-FFF2-40B4-BE49-F238E27FC236}">
              <a16:creationId xmlns:a16="http://schemas.microsoft.com/office/drawing/2014/main" id="{667C5076-324B-4B65-9ADD-4DCC5F2CA5CE}"/>
            </a:ext>
          </a:extLst>
        </xdr:cNvPr>
        <xdr:cNvSpPr txBox="1"/>
      </xdr:nvSpPr>
      <xdr:spPr>
        <a:xfrm>
          <a:off x="5305425" y="31251526"/>
          <a:ext cx="3857625" cy="885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4</xdr:col>
      <xdr:colOff>152400</xdr:colOff>
      <xdr:row>9</xdr:row>
      <xdr:rowOff>171450</xdr:rowOff>
    </xdr:from>
    <xdr:ext cx="495300" cy="226460"/>
    <xdr:sp macro="" textlink="">
      <xdr:nvSpPr>
        <xdr:cNvPr id="10" name="TextBox 9">
          <a:extLst>
            <a:ext uri="{FF2B5EF4-FFF2-40B4-BE49-F238E27FC236}">
              <a16:creationId xmlns:a16="http://schemas.microsoft.com/office/drawing/2014/main" id="{FEBE6470-59CD-41CD-B1E9-9BE38DE7E215}"/>
            </a:ext>
          </a:extLst>
        </xdr:cNvPr>
        <xdr:cNvSpPr txBox="1"/>
      </xdr:nvSpPr>
      <xdr:spPr>
        <a:xfrm>
          <a:off x="2200275" y="179070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14</xdr:col>
      <xdr:colOff>85726</xdr:colOff>
      <xdr:row>157</xdr:row>
      <xdr:rowOff>142875</xdr:rowOff>
    </xdr:from>
    <xdr:ext cx="3086100" cy="933450"/>
    <xdr:sp macro="" textlink="">
      <xdr:nvSpPr>
        <xdr:cNvPr id="11" name="TextBox 10">
          <a:extLst>
            <a:ext uri="{FF2B5EF4-FFF2-40B4-BE49-F238E27FC236}">
              <a16:creationId xmlns:a16="http://schemas.microsoft.com/office/drawing/2014/main" id="{0C29EED4-A4E3-42FF-B8A3-1B0F47E39942}"/>
            </a:ext>
          </a:extLst>
        </xdr:cNvPr>
        <xdr:cNvSpPr txBox="1"/>
      </xdr:nvSpPr>
      <xdr:spPr>
        <a:xfrm>
          <a:off x="6191251" y="30213300"/>
          <a:ext cx="3086100" cy="933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I understand that this information is being given in connection with the receipt of federal funds and that deliberate misrepresentation may subject me to  prosecution under applicable state and federal criminal statues.</a:t>
          </a:r>
          <a:r>
            <a:rPr lang="en-US"/>
            <a:t> </a:t>
          </a:r>
          <a:endParaRPr lang="en-US" sz="1100"/>
        </a:p>
      </xdr:txBody>
    </xdr:sp>
    <xdr:clientData/>
  </xdr:oneCellAnchor>
  <xdr:twoCellAnchor editAs="oneCell">
    <xdr:from>
      <xdr:col>0</xdr:col>
      <xdr:colOff>0</xdr:colOff>
      <xdr:row>7</xdr:row>
      <xdr:rowOff>0</xdr:rowOff>
    </xdr:from>
    <xdr:to>
      <xdr:col>6</xdr:col>
      <xdr:colOff>295276</xdr:colOff>
      <xdr:row>24</xdr:row>
      <xdr:rowOff>0</xdr:rowOff>
    </xdr:to>
    <xdr:pic>
      <xdr:nvPicPr>
        <xdr:cNvPr id="14" name="Picture 13" descr="Happy New Year 2024 Illustration Stock | Adobe Stock">
          <a:extLst>
            <a:ext uri="{FF2B5EF4-FFF2-40B4-BE49-F238E27FC236}">
              <a16:creationId xmlns:a16="http://schemas.microsoft.com/office/drawing/2014/main" id="{4D73D325-7FE2-C124-7CB6-D4BCE8FE39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28750"/>
          <a:ext cx="3086101"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B81DE481-7E46-4AF0-A9F3-6A1A2277910B}"/>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66675</xdr:colOff>
      <xdr:row>0</xdr:row>
      <xdr:rowOff>200025</xdr:rowOff>
    </xdr:from>
    <xdr:ext cx="543201" cy="466725"/>
    <xdr:pic>
      <xdr:nvPicPr>
        <xdr:cNvPr id="3" name="Picture 2">
          <a:extLst>
            <a:ext uri="{FF2B5EF4-FFF2-40B4-BE49-F238E27FC236}">
              <a16:creationId xmlns:a16="http://schemas.microsoft.com/office/drawing/2014/main" id="{1BCB5432-A1B3-4627-B3B1-9198D37F4D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58100" y="200025"/>
          <a:ext cx="543201" cy="466725"/>
        </a:xfrm>
        <a:prstGeom prst="rect">
          <a:avLst/>
        </a:prstGeom>
      </xdr:spPr>
    </xdr:pic>
    <xdr:clientData/>
  </xdr:oneCellAnchor>
  <xdr:oneCellAnchor>
    <xdr:from>
      <xdr:col>20</xdr:col>
      <xdr:colOff>114300</xdr:colOff>
      <xdr:row>140</xdr:row>
      <xdr:rowOff>123825</xdr:rowOff>
    </xdr:from>
    <xdr:ext cx="184731" cy="264560"/>
    <xdr:sp macro="" textlink="">
      <xdr:nvSpPr>
        <xdr:cNvPr id="4" name="TextBox 3">
          <a:extLst>
            <a:ext uri="{FF2B5EF4-FFF2-40B4-BE49-F238E27FC236}">
              <a16:creationId xmlns:a16="http://schemas.microsoft.com/office/drawing/2014/main" id="{49706680-7F9A-4B37-8627-43B2ED6AE709}"/>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95958ED4-A488-4DAB-A06A-774BA93D91B2}"/>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8</xdr:col>
      <xdr:colOff>66675</xdr:colOff>
      <xdr:row>146</xdr:row>
      <xdr:rowOff>28575</xdr:rowOff>
    </xdr:from>
    <xdr:ext cx="327660" cy="274320"/>
    <xdr:pic>
      <xdr:nvPicPr>
        <xdr:cNvPr id="6" name="Picture 3">
          <a:extLst>
            <a:ext uri="{FF2B5EF4-FFF2-40B4-BE49-F238E27FC236}">
              <a16:creationId xmlns:a16="http://schemas.microsoft.com/office/drawing/2014/main" id="{744106C2-1D38-4E7C-9CE4-EFEB65B0CC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71850" y="31051500"/>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75EC233C-9D10-467A-9B22-8542C7A50D7C}"/>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04DC2E4E-92B8-45A4-BA15-C3FA0B915E7E}"/>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3</xdr:col>
      <xdr:colOff>190500</xdr:colOff>
      <xdr:row>10</xdr:row>
      <xdr:rowOff>152400</xdr:rowOff>
    </xdr:from>
    <xdr:ext cx="552450" cy="483635"/>
    <xdr:sp macro="" textlink="">
      <xdr:nvSpPr>
        <xdr:cNvPr id="9" name="TextBox 8">
          <a:extLst>
            <a:ext uri="{FF2B5EF4-FFF2-40B4-BE49-F238E27FC236}">
              <a16:creationId xmlns:a16="http://schemas.microsoft.com/office/drawing/2014/main" id="{13D4F58F-58E4-4890-89A3-F03682FF6C22}"/>
            </a:ext>
          </a:extLst>
        </xdr:cNvPr>
        <xdr:cNvSpPr txBox="1"/>
      </xdr:nvSpPr>
      <xdr:spPr>
        <a:xfrm>
          <a:off x="1628775" y="177165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4</xdr:col>
      <xdr:colOff>152400</xdr:colOff>
      <xdr:row>10</xdr:row>
      <xdr:rowOff>171450</xdr:rowOff>
    </xdr:from>
    <xdr:ext cx="495300" cy="226460"/>
    <xdr:sp macro="" textlink="">
      <xdr:nvSpPr>
        <xdr:cNvPr id="10" name="TextBox 9">
          <a:extLst>
            <a:ext uri="{FF2B5EF4-FFF2-40B4-BE49-F238E27FC236}">
              <a16:creationId xmlns:a16="http://schemas.microsoft.com/office/drawing/2014/main" id="{4C1BF2B0-DB78-404F-B395-EBC6398729E2}"/>
            </a:ext>
          </a:extLst>
        </xdr:cNvPr>
        <xdr:cNvSpPr txBox="1"/>
      </xdr:nvSpPr>
      <xdr:spPr>
        <a:xfrm>
          <a:off x="2200275" y="179070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xdr:col>
      <xdr:colOff>76200</xdr:colOff>
      <xdr:row>137</xdr:row>
      <xdr:rowOff>19050</xdr:rowOff>
    </xdr:from>
    <xdr:ext cx="4895850" cy="809625"/>
    <xdr:sp macro="" textlink="">
      <xdr:nvSpPr>
        <xdr:cNvPr id="11" name="TextBox 10">
          <a:extLst>
            <a:ext uri="{FF2B5EF4-FFF2-40B4-BE49-F238E27FC236}">
              <a16:creationId xmlns:a16="http://schemas.microsoft.com/office/drawing/2014/main" id="{6BD876DD-A76D-4CF9-A4F1-CAFD888D2BE1}"/>
            </a:ext>
          </a:extLst>
        </xdr:cNvPr>
        <xdr:cNvSpPr txBox="1"/>
      </xdr:nvSpPr>
      <xdr:spPr>
        <a:xfrm>
          <a:off x="295275" y="29327475"/>
          <a:ext cx="4895850" cy="809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latin typeface="Arial" panose="020B0604020202020204" pitchFamily="34" charset="0"/>
              <a:cs typeface="Arial" panose="020B0604020202020204" pitchFamily="34" charset="0"/>
            </a:rPr>
            <a:t>I understand that this information is being given in connection with the receipt of federal funds and that deliberate misrepresentation may subject me to  prosecution under applicable state and federal criminal statues</a:t>
          </a:r>
          <a:r>
            <a:rPr lang="en-US" sz="1100" b="1"/>
            <a:t>.</a:t>
          </a:r>
        </a:p>
      </xdr:txBody>
    </xdr:sp>
    <xdr:clientData/>
  </xdr:oneCellAnchor>
  <xdr:oneCellAnchor>
    <xdr:from>
      <xdr:col>1</xdr:col>
      <xdr:colOff>19050</xdr:colOff>
      <xdr:row>142</xdr:row>
      <xdr:rowOff>28576</xdr:rowOff>
    </xdr:from>
    <xdr:ext cx="4895850" cy="819150"/>
    <xdr:sp macro="" textlink="">
      <xdr:nvSpPr>
        <xdr:cNvPr id="12" name="TextBox 11">
          <a:extLst>
            <a:ext uri="{FF2B5EF4-FFF2-40B4-BE49-F238E27FC236}">
              <a16:creationId xmlns:a16="http://schemas.microsoft.com/office/drawing/2014/main" id="{ED6EE47E-5B63-4669-8DB1-9E001AC6BADF}"/>
            </a:ext>
          </a:extLst>
        </xdr:cNvPr>
        <xdr:cNvSpPr txBox="1"/>
      </xdr:nvSpPr>
      <xdr:spPr>
        <a:xfrm>
          <a:off x="238125" y="30289501"/>
          <a:ext cx="4895850"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i="0" u="none" strike="noStrike">
              <a:solidFill>
                <a:schemeClr val="tx1"/>
              </a:solidFill>
              <a:effectLst/>
              <a:latin typeface="Arial" panose="020B0604020202020204" pitchFamily="34" charset="0"/>
              <a:ea typeface="+mn-ea"/>
              <a:cs typeface="Arial" panose="020B0604020202020204" pitchFamily="34" charset="0"/>
            </a:rPr>
            <a:t>Mail your attendance report on the last of the month</a:t>
          </a:r>
          <a:r>
            <a:rPr lang="en-US" sz="1200">
              <a:latin typeface="Arial" panose="020B0604020202020204" pitchFamily="34" charset="0"/>
              <a:cs typeface="Arial" panose="020B0604020202020204" pitchFamily="34" charset="0"/>
            </a:rPr>
            <a:t> </a:t>
          </a:r>
          <a:r>
            <a:rPr lang="en-US" sz="1200" b="1" i="0" u="none" strike="noStrike">
              <a:solidFill>
                <a:schemeClr val="tx1"/>
              </a:solidFill>
              <a:effectLst/>
              <a:latin typeface="Arial" panose="020B0604020202020204" pitchFamily="34" charset="0"/>
              <a:ea typeface="+mn-ea"/>
              <a:cs typeface="Arial" panose="020B0604020202020204" pitchFamily="34" charset="0"/>
            </a:rPr>
            <a:t>Reports must be in our office by the 2nd of </a:t>
          </a:r>
          <a:r>
            <a:rPr lang="en-US" sz="1200">
              <a:latin typeface="Arial" panose="020B0604020202020204" pitchFamily="34" charset="0"/>
              <a:cs typeface="Arial" panose="020B0604020202020204" pitchFamily="34" charset="0"/>
            </a:rPr>
            <a:t> </a:t>
          </a:r>
          <a:r>
            <a:rPr lang="en-US" sz="1200" b="1" i="0" u="none" strike="noStrike">
              <a:solidFill>
                <a:schemeClr val="tx1"/>
              </a:solidFill>
              <a:effectLst/>
              <a:latin typeface="Arial" panose="020B0604020202020204" pitchFamily="34" charset="0"/>
              <a:ea typeface="+mn-ea"/>
              <a:cs typeface="Arial" panose="020B0604020202020204" pitchFamily="34" charset="0"/>
            </a:rPr>
            <a:t>every month. Mail reports to: Jefferson</a:t>
          </a:r>
          <a:r>
            <a:rPr lang="en-US" sz="1200">
              <a:latin typeface="Arial" panose="020B0604020202020204" pitchFamily="34" charset="0"/>
              <a:cs typeface="Arial" panose="020B0604020202020204" pitchFamily="34" charset="0"/>
            </a:rPr>
            <a:t> </a:t>
          </a:r>
          <a:r>
            <a:rPr lang="en-US" sz="1200" b="1" i="0" u="none" strike="noStrike">
              <a:solidFill>
                <a:schemeClr val="tx1"/>
              </a:solidFill>
              <a:effectLst/>
              <a:latin typeface="Arial" panose="020B0604020202020204" pitchFamily="34" charset="0"/>
              <a:ea typeface="+mn-ea"/>
              <a:cs typeface="Arial" panose="020B0604020202020204" pitchFamily="34" charset="0"/>
            </a:rPr>
            <a:t>County Child Development Council Inc. </a:t>
          </a:r>
          <a:r>
            <a:rPr lang="en-US" sz="1200">
              <a:latin typeface="Arial" panose="020B0604020202020204" pitchFamily="34" charset="0"/>
              <a:cs typeface="Arial" panose="020B0604020202020204" pitchFamily="34" charset="0"/>
            </a:rPr>
            <a:t> </a:t>
          </a:r>
          <a:r>
            <a:rPr lang="en-US" sz="1200" b="1" i="0" u="none" strike="noStrike">
              <a:solidFill>
                <a:schemeClr val="tx1"/>
              </a:solidFill>
              <a:effectLst/>
              <a:latin typeface="Arial" panose="020B0604020202020204" pitchFamily="34" charset="0"/>
              <a:ea typeface="+mn-ea"/>
              <a:cs typeface="Arial" panose="020B0604020202020204" pitchFamily="34" charset="0"/>
            </a:rPr>
            <a:t>728 37TH ST. South Birmingham, AL 35222-3206</a:t>
          </a:r>
          <a:r>
            <a:rPr lang="en-US" sz="1200">
              <a:latin typeface="Arial" panose="020B0604020202020204" pitchFamily="34" charset="0"/>
              <a:cs typeface="Arial" panose="020B0604020202020204" pitchFamily="34" charset="0"/>
            </a:rPr>
            <a:t> </a:t>
          </a:r>
        </a:p>
      </xdr:txBody>
    </xdr:sp>
    <xdr:clientData/>
  </xdr:oneCellAnchor>
  <xdr:twoCellAnchor editAs="oneCell">
    <xdr:from>
      <xdr:col>3</xdr:col>
      <xdr:colOff>104775</xdr:colOff>
      <xdr:row>60</xdr:row>
      <xdr:rowOff>142874</xdr:rowOff>
    </xdr:from>
    <xdr:to>
      <xdr:col>3</xdr:col>
      <xdr:colOff>419100</xdr:colOff>
      <xdr:row>62</xdr:row>
      <xdr:rowOff>66674</xdr:rowOff>
    </xdr:to>
    <xdr:pic>
      <xdr:nvPicPr>
        <xdr:cNvPr id="15" name="Picture 14">
          <a:extLst>
            <a:ext uri="{FF2B5EF4-FFF2-40B4-BE49-F238E27FC236}">
              <a16:creationId xmlns:a16="http://schemas.microsoft.com/office/drawing/2014/main" id="{DC4AB9F8-1801-E028-A69C-E0767B2804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3050" y="11687174"/>
          <a:ext cx="314325" cy="314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E478E6FC-8B32-49DC-8EBD-03D2A8A277F5}"/>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95250</xdr:colOff>
      <xdr:row>0</xdr:row>
      <xdr:rowOff>209550</xdr:rowOff>
    </xdr:from>
    <xdr:ext cx="543201" cy="466725"/>
    <xdr:pic>
      <xdr:nvPicPr>
        <xdr:cNvPr id="3" name="Picture 2">
          <a:extLst>
            <a:ext uri="{FF2B5EF4-FFF2-40B4-BE49-F238E27FC236}">
              <a16:creationId xmlns:a16="http://schemas.microsoft.com/office/drawing/2014/main" id="{43FA94C0-966D-406D-A1BC-0A1A6F9F3C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24875" y="209550"/>
          <a:ext cx="543201" cy="466725"/>
        </a:xfrm>
        <a:prstGeom prst="rect">
          <a:avLst/>
        </a:prstGeom>
      </xdr:spPr>
    </xdr:pic>
    <xdr:clientData/>
  </xdr:oneCellAnchor>
  <xdr:oneCellAnchor>
    <xdr:from>
      <xdr:col>20</xdr:col>
      <xdr:colOff>114300</xdr:colOff>
      <xdr:row>149</xdr:row>
      <xdr:rowOff>123825</xdr:rowOff>
    </xdr:from>
    <xdr:ext cx="184731" cy="264560"/>
    <xdr:sp macro="" textlink="">
      <xdr:nvSpPr>
        <xdr:cNvPr id="4" name="TextBox 3">
          <a:extLst>
            <a:ext uri="{FF2B5EF4-FFF2-40B4-BE49-F238E27FC236}">
              <a16:creationId xmlns:a16="http://schemas.microsoft.com/office/drawing/2014/main" id="{E60D6006-A0D1-4262-876C-825D2A6F5096}"/>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4A4C4455-52D6-4988-A4FB-F7CC8BAF6FD8}"/>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10</xdr:col>
      <xdr:colOff>19052</xdr:colOff>
      <xdr:row>154</xdr:row>
      <xdr:rowOff>133349</xdr:rowOff>
    </xdr:from>
    <xdr:ext cx="885824" cy="609601"/>
    <xdr:pic>
      <xdr:nvPicPr>
        <xdr:cNvPr id="6" name="Picture 3">
          <a:extLst>
            <a:ext uri="{FF2B5EF4-FFF2-40B4-BE49-F238E27FC236}">
              <a16:creationId xmlns:a16="http://schemas.microsoft.com/office/drawing/2014/main" id="{9012D3F4-309B-4F3D-B362-59733324A7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91077" y="27346274"/>
          <a:ext cx="885824"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ABED4D7B-60E9-452D-A618-D8B22B5D4E34}"/>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C3317621-3ADC-4160-AA03-A7E0BA0A351E}"/>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22</xdr:col>
      <xdr:colOff>247650</xdr:colOff>
      <xdr:row>14</xdr:row>
      <xdr:rowOff>85725</xdr:rowOff>
    </xdr:from>
    <xdr:ext cx="552450" cy="483635"/>
    <xdr:sp macro="" textlink="">
      <xdr:nvSpPr>
        <xdr:cNvPr id="9" name="TextBox 8">
          <a:extLst>
            <a:ext uri="{FF2B5EF4-FFF2-40B4-BE49-F238E27FC236}">
              <a16:creationId xmlns:a16="http://schemas.microsoft.com/office/drawing/2014/main" id="{B53D10F5-D2E8-482C-9A6B-082ABDC4A86A}"/>
            </a:ext>
          </a:extLst>
        </xdr:cNvPr>
        <xdr:cNvSpPr txBox="1"/>
      </xdr:nvSpPr>
      <xdr:spPr>
        <a:xfrm>
          <a:off x="11039475" y="2466975"/>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21</xdr:col>
      <xdr:colOff>342900</xdr:colOff>
      <xdr:row>43</xdr:row>
      <xdr:rowOff>123825</xdr:rowOff>
    </xdr:from>
    <xdr:ext cx="752475" cy="571500"/>
    <xdr:sp macro="" textlink="">
      <xdr:nvSpPr>
        <xdr:cNvPr id="10" name="TextBox 9">
          <a:extLst>
            <a:ext uri="{FF2B5EF4-FFF2-40B4-BE49-F238E27FC236}">
              <a16:creationId xmlns:a16="http://schemas.microsoft.com/office/drawing/2014/main" id="{D1FC3346-4877-40C4-A66C-0FE69DDDDCC5}"/>
            </a:ext>
          </a:extLst>
        </xdr:cNvPr>
        <xdr:cNvSpPr txBox="1"/>
      </xdr:nvSpPr>
      <xdr:spPr>
        <a:xfrm>
          <a:off x="10525125" y="8610600"/>
          <a:ext cx="752475"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xdr:col>
      <xdr:colOff>9525</xdr:colOff>
      <xdr:row>150</xdr:row>
      <xdr:rowOff>57151</xdr:rowOff>
    </xdr:from>
    <xdr:ext cx="5791200" cy="685800"/>
    <xdr:sp macro="" textlink="">
      <xdr:nvSpPr>
        <xdr:cNvPr id="11" name="TextBox 10">
          <a:extLst>
            <a:ext uri="{FF2B5EF4-FFF2-40B4-BE49-F238E27FC236}">
              <a16:creationId xmlns:a16="http://schemas.microsoft.com/office/drawing/2014/main" id="{F03AD231-033E-4967-B0F9-A2C720221E83}"/>
            </a:ext>
          </a:extLst>
        </xdr:cNvPr>
        <xdr:cNvSpPr txBox="1"/>
      </xdr:nvSpPr>
      <xdr:spPr>
        <a:xfrm>
          <a:off x="228600" y="26584276"/>
          <a:ext cx="5791200" cy="685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0</xdr:col>
      <xdr:colOff>142876</xdr:colOff>
      <xdr:row>146</xdr:row>
      <xdr:rowOff>47626</xdr:rowOff>
    </xdr:from>
    <xdr:ext cx="6076950" cy="619124"/>
    <xdr:sp macro="" textlink="">
      <xdr:nvSpPr>
        <xdr:cNvPr id="12" name="TextBox 11">
          <a:extLst>
            <a:ext uri="{FF2B5EF4-FFF2-40B4-BE49-F238E27FC236}">
              <a16:creationId xmlns:a16="http://schemas.microsoft.com/office/drawing/2014/main" id="{4F4D7883-3506-4FBD-8EB6-E0F92109E84C}"/>
            </a:ext>
          </a:extLst>
        </xdr:cNvPr>
        <xdr:cNvSpPr txBox="1"/>
      </xdr:nvSpPr>
      <xdr:spPr>
        <a:xfrm>
          <a:off x="142876" y="25888951"/>
          <a:ext cx="6076950" cy="6191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 understand that this information is being given in connection with the receipt of federal funds and that deliberate misrepresentation may subject me to  prosecution under applicable state and federal criminal statues.</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EABB2D4A-03C4-42F2-95B6-EC12A3C03557}"/>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18</xdr:col>
      <xdr:colOff>142875</xdr:colOff>
      <xdr:row>0</xdr:row>
      <xdr:rowOff>114300</xdr:rowOff>
    </xdr:from>
    <xdr:ext cx="543201" cy="466725"/>
    <xdr:pic>
      <xdr:nvPicPr>
        <xdr:cNvPr id="3" name="Picture 2">
          <a:extLst>
            <a:ext uri="{FF2B5EF4-FFF2-40B4-BE49-F238E27FC236}">
              <a16:creationId xmlns:a16="http://schemas.microsoft.com/office/drawing/2014/main" id="{261FBCCD-E070-4696-BB00-FA93CB90D9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05900" y="114300"/>
          <a:ext cx="543201" cy="466725"/>
        </a:xfrm>
        <a:prstGeom prst="rect">
          <a:avLst/>
        </a:prstGeom>
      </xdr:spPr>
    </xdr:pic>
    <xdr:clientData/>
  </xdr:oneCellAnchor>
  <xdr:oneCellAnchor>
    <xdr:from>
      <xdr:col>20</xdr:col>
      <xdr:colOff>114300</xdr:colOff>
      <xdr:row>141</xdr:row>
      <xdr:rowOff>123825</xdr:rowOff>
    </xdr:from>
    <xdr:ext cx="184731" cy="264560"/>
    <xdr:sp macro="" textlink="">
      <xdr:nvSpPr>
        <xdr:cNvPr id="4" name="TextBox 3">
          <a:extLst>
            <a:ext uri="{FF2B5EF4-FFF2-40B4-BE49-F238E27FC236}">
              <a16:creationId xmlns:a16="http://schemas.microsoft.com/office/drawing/2014/main" id="{FF7212BD-296F-4EFE-959D-38629E31AB01}"/>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24FEB57C-9117-4C4F-A045-82E3D87AE464}"/>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17</xdr:col>
      <xdr:colOff>410696</xdr:colOff>
      <xdr:row>160</xdr:row>
      <xdr:rowOff>95250</xdr:rowOff>
    </xdr:from>
    <xdr:ext cx="327660" cy="274320"/>
    <xdr:pic>
      <xdr:nvPicPr>
        <xdr:cNvPr id="6" name="Picture 3">
          <a:extLst>
            <a:ext uri="{FF2B5EF4-FFF2-40B4-BE49-F238E27FC236}">
              <a16:creationId xmlns:a16="http://schemas.microsoft.com/office/drawing/2014/main" id="{77AF036C-A6E3-4F88-BEE7-AF0F0582B33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3755" y="30754544"/>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ED73171A-3223-4D58-9E44-0BF4D2F5D9BF}"/>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1E56BC5E-7C52-4585-B426-7CD542D4DE8A}"/>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22</xdr:col>
      <xdr:colOff>581025</xdr:colOff>
      <xdr:row>13</xdr:row>
      <xdr:rowOff>142875</xdr:rowOff>
    </xdr:from>
    <xdr:ext cx="552450" cy="483635"/>
    <xdr:sp macro="" textlink="">
      <xdr:nvSpPr>
        <xdr:cNvPr id="9" name="TextBox 8">
          <a:extLst>
            <a:ext uri="{FF2B5EF4-FFF2-40B4-BE49-F238E27FC236}">
              <a16:creationId xmlns:a16="http://schemas.microsoft.com/office/drawing/2014/main" id="{84AC14BF-EBF4-4B58-92DC-7154D24E5DAF}"/>
            </a:ext>
          </a:extLst>
        </xdr:cNvPr>
        <xdr:cNvSpPr txBox="1"/>
      </xdr:nvSpPr>
      <xdr:spPr>
        <a:xfrm>
          <a:off x="11210925" y="2714625"/>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4</xdr:col>
      <xdr:colOff>152400</xdr:colOff>
      <xdr:row>8</xdr:row>
      <xdr:rowOff>171450</xdr:rowOff>
    </xdr:from>
    <xdr:ext cx="495300" cy="226460"/>
    <xdr:sp macro="" textlink="">
      <xdr:nvSpPr>
        <xdr:cNvPr id="10" name="TextBox 9">
          <a:extLst>
            <a:ext uri="{FF2B5EF4-FFF2-40B4-BE49-F238E27FC236}">
              <a16:creationId xmlns:a16="http://schemas.microsoft.com/office/drawing/2014/main" id="{B5F8A871-48AD-4955-AD6C-4D097839F62F}"/>
            </a:ext>
          </a:extLst>
        </xdr:cNvPr>
        <xdr:cNvSpPr txBox="1"/>
      </xdr:nvSpPr>
      <xdr:spPr>
        <a:xfrm>
          <a:off x="2200275" y="1790700"/>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11</xdr:col>
      <xdr:colOff>142875</xdr:colOff>
      <xdr:row>156</xdr:row>
      <xdr:rowOff>47624</xdr:rowOff>
    </xdr:from>
    <xdr:ext cx="4076700" cy="1019176"/>
    <xdr:sp macro="" textlink="">
      <xdr:nvSpPr>
        <xdr:cNvPr id="11" name="TextBox 10">
          <a:extLst>
            <a:ext uri="{FF2B5EF4-FFF2-40B4-BE49-F238E27FC236}">
              <a16:creationId xmlns:a16="http://schemas.microsoft.com/office/drawing/2014/main" id="{8CAF7164-B609-40A6-BA46-19B1554194F6}"/>
            </a:ext>
          </a:extLst>
        </xdr:cNvPr>
        <xdr:cNvSpPr txBox="1"/>
      </xdr:nvSpPr>
      <xdr:spPr>
        <a:xfrm>
          <a:off x="5695950" y="29927549"/>
          <a:ext cx="4076700" cy="1019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rial" panose="020B0604020202020204" pitchFamily="34" charset="0"/>
              <a:cs typeface="Arial" panose="020B0604020202020204" pitchFamily="34" charset="0"/>
            </a:rPr>
            <a:t>I understand that this information is being given in connection with the receipt of federal funds and that eliberate misrepresentation </a:t>
          </a:r>
          <a:r>
            <a:rPr lang="en-US" sz="1200" b="0">
              <a:latin typeface="Arial" panose="020B0604020202020204" pitchFamily="34" charset="0"/>
              <a:cs typeface="Arial" panose="020B0604020202020204" pitchFamily="34" charset="0"/>
            </a:rPr>
            <a:t>may</a:t>
          </a:r>
          <a:r>
            <a:rPr lang="en-US" sz="1200">
              <a:latin typeface="Arial" panose="020B0604020202020204" pitchFamily="34" charset="0"/>
              <a:cs typeface="Arial" panose="020B0604020202020204" pitchFamily="34" charset="0"/>
            </a:rPr>
            <a:t> subject me to  prosecution under applicable state and federal criminal statues.</a:t>
          </a:r>
        </a:p>
      </xdr:txBody>
    </xdr:sp>
    <xdr:clientData/>
  </xdr:oneCellAnchor>
  <xdr:oneCellAnchor>
    <xdr:from>
      <xdr:col>1</xdr:col>
      <xdr:colOff>1076325</xdr:colOff>
      <xdr:row>161</xdr:row>
      <xdr:rowOff>66675</xdr:rowOff>
    </xdr:from>
    <xdr:ext cx="8467725" cy="666750"/>
    <xdr:sp macro="" textlink="">
      <xdr:nvSpPr>
        <xdr:cNvPr id="12" name="TextBox 11">
          <a:extLst>
            <a:ext uri="{FF2B5EF4-FFF2-40B4-BE49-F238E27FC236}">
              <a16:creationId xmlns:a16="http://schemas.microsoft.com/office/drawing/2014/main" id="{F8BFC5F9-7302-4A2E-913E-662684B29D8F}"/>
            </a:ext>
          </a:extLst>
        </xdr:cNvPr>
        <xdr:cNvSpPr txBox="1"/>
      </xdr:nvSpPr>
      <xdr:spPr>
        <a:xfrm>
          <a:off x="1295400" y="30899100"/>
          <a:ext cx="846772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i="0" u="none" strike="noStrike">
              <a:solidFill>
                <a:schemeClr val="tx1"/>
              </a:solidFill>
              <a:effectLst/>
              <a:latin typeface="Arial" panose="020B0604020202020204" pitchFamily="34" charset="0"/>
              <a:ea typeface="+mn-ea"/>
              <a:cs typeface="Arial" panose="020B0604020202020204" pitchFamily="34" charset="0"/>
            </a:rPr>
            <a:t>Mail your attendance report on the last of the month</a:t>
          </a:r>
          <a:r>
            <a:rPr lang="en-US" sz="1200" b="0">
              <a:latin typeface="Arial" panose="020B0604020202020204" pitchFamily="34" charset="0"/>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Reports must be in our office by the 2nd of </a:t>
          </a:r>
          <a:r>
            <a:rPr lang="en-US" sz="1200" b="0">
              <a:latin typeface="Arial" panose="020B0604020202020204" pitchFamily="34" charset="0"/>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every month. Mail reports to: Jefferson</a:t>
          </a:r>
          <a:r>
            <a:rPr lang="en-US" sz="1200" b="0">
              <a:latin typeface="Arial" panose="020B0604020202020204" pitchFamily="34" charset="0"/>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County Child Development Council Inc. </a:t>
          </a:r>
          <a:r>
            <a:rPr lang="en-US" sz="1200" b="0">
              <a:latin typeface="Arial" panose="020B0604020202020204" pitchFamily="34" charset="0"/>
              <a:cs typeface="Arial" panose="020B0604020202020204" pitchFamily="34" charset="0"/>
            </a:rPr>
            <a:t> </a:t>
          </a:r>
          <a:r>
            <a:rPr lang="en-US" sz="1200" b="0" i="0" u="none" strike="noStrike">
              <a:solidFill>
                <a:schemeClr val="tx1"/>
              </a:solidFill>
              <a:effectLst/>
              <a:latin typeface="Arial" panose="020B0604020202020204" pitchFamily="34" charset="0"/>
              <a:ea typeface="+mn-ea"/>
              <a:cs typeface="Arial" panose="020B0604020202020204" pitchFamily="34" charset="0"/>
            </a:rPr>
            <a:t>728 37TH ST. South Birmingham, AL 35222-3206</a:t>
          </a:r>
          <a:r>
            <a:rPr lang="en-US" sz="1200" b="0">
              <a:latin typeface="Arial" panose="020B0604020202020204" pitchFamily="34" charset="0"/>
              <a:cs typeface="Arial" panose="020B0604020202020204" pitchFamily="34" charset="0"/>
            </a:rPr>
            <a:t> </a:t>
          </a:r>
        </a:p>
      </xdr:txBody>
    </xdr:sp>
    <xdr:clientData/>
  </xdr:oneCellAnchor>
  <xdr:twoCellAnchor editAs="oneCell">
    <xdr:from>
      <xdr:col>1</xdr:col>
      <xdr:colOff>28575</xdr:colOff>
      <xdr:row>5</xdr:row>
      <xdr:rowOff>190499</xdr:rowOff>
    </xdr:from>
    <xdr:to>
      <xdr:col>6</xdr:col>
      <xdr:colOff>276225</xdr:colOff>
      <xdr:row>11</xdr:row>
      <xdr:rowOff>180975</xdr:rowOff>
    </xdr:to>
    <xdr:pic>
      <xdr:nvPicPr>
        <xdr:cNvPr id="14" name="Picture 13" descr="Healthy frittata with arugula pepper">
          <a:extLst>
            <a:ext uri="{FF2B5EF4-FFF2-40B4-BE49-F238E27FC236}">
              <a16:creationId xmlns:a16="http://schemas.microsoft.com/office/drawing/2014/main" id="{FBCB1F6C-9AB5-443D-83D9-694197A6A9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7650" y="1228724"/>
          <a:ext cx="3209925" cy="1143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200025</xdr:colOff>
      <xdr:row>13</xdr:row>
      <xdr:rowOff>19050</xdr:rowOff>
    </xdr:from>
    <xdr:ext cx="3171825" cy="1733550"/>
    <xdr:sp macro="" textlink="">
      <xdr:nvSpPr>
        <xdr:cNvPr id="15" name="TextBox 14">
          <a:extLst>
            <a:ext uri="{FF2B5EF4-FFF2-40B4-BE49-F238E27FC236}">
              <a16:creationId xmlns:a16="http://schemas.microsoft.com/office/drawing/2014/main" id="{61F3245F-B3CE-406E-AE5B-198F60F20E16}"/>
            </a:ext>
          </a:extLst>
        </xdr:cNvPr>
        <xdr:cNvSpPr txBox="1"/>
      </xdr:nvSpPr>
      <xdr:spPr>
        <a:xfrm>
          <a:off x="200025" y="2590800"/>
          <a:ext cx="3171825" cy="1733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i="0">
              <a:solidFill>
                <a:schemeClr val="tx1"/>
              </a:solidFill>
              <a:effectLst/>
              <a:latin typeface="+mn-lt"/>
              <a:ea typeface="+mn-ea"/>
              <a:cs typeface="+mn-cs"/>
            </a:rPr>
            <a:t>1⁄2 Tbsp olive oil</a:t>
          </a:r>
          <a:br>
            <a:rPr lang="en-US"/>
          </a:br>
          <a:r>
            <a:rPr lang="en-US" sz="1100" b="0" i="0">
              <a:solidFill>
                <a:schemeClr val="tx1"/>
              </a:solidFill>
              <a:effectLst/>
              <a:latin typeface="+mn-lt"/>
              <a:ea typeface="+mn-ea"/>
              <a:cs typeface="+mn-cs"/>
            </a:rPr>
            <a:t>1⁄4 cup bottled roasted red peppers, chopped</a:t>
          </a:r>
          <a:br>
            <a:rPr lang="en-US"/>
          </a:br>
          <a:r>
            <a:rPr lang="en-US" sz="1100" b="0" i="0">
              <a:solidFill>
                <a:schemeClr val="tx1"/>
              </a:solidFill>
              <a:effectLst/>
              <a:latin typeface="+mn-lt"/>
              <a:ea typeface="+mn-ea"/>
              <a:cs typeface="+mn-cs"/>
            </a:rPr>
            <a:t>1 clove </a:t>
          </a:r>
          <a:r>
            <a:rPr lang="en-US" sz="1100" b="0" i="0" u="none" strike="noStrike">
              <a:solidFill>
                <a:schemeClr val="tx1"/>
              </a:solidFill>
              <a:effectLst/>
              <a:latin typeface="+mn-lt"/>
              <a:ea typeface="+mn-ea"/>
              <a:cs typeface="+mn-cs"/>
              <a:hlinkClick xmlns:r="http://schemas.openxmlformats.org/officeDocument/2006/relationships" r:id=""/>
            </a:rPr>
            <a:t>garlic, minced</a:t>
          </a:r>
          <a:br>
            <a:rPr lang="en-US"/>
          </a:br>
          <a:r>
            <a:rPr lang="en-US" sz="1100" b="0" i="0">
              <a:solidFill>
                <a:schemeClr val="tx1"/>
              </a:solidFill>
              <a:effectLst/>
              <a:latin typeface="+mn-lt"/>
              <a:ea typeface="+mn-ea"/>
              <a:cs typeface="+mn-cs"/>
            </a:rPr>
            <a:t>4 cups baby arugula or baby spinach</a:t>
          </a:r>
          <a:br>
            <a:rPr lang="en-US"/>
          </a:br>
          <a:r>
            <a:rPr lang="en-US" sz="1100" b="0" i="0">
              <a:solidFill>
                <a:schemeClr val="tx1"/>
              </a:solidFill>
              <a:effectLst/>
              <a:latin typeface="+mn-lt"/>
              <a:ea typeface="+mn-ea"/>
              <a:cs typeface="+mn-cs"/>
            </a:rPr>
            <a:t>4 thin slices prosciutto or other good ham, cut into strips</a:t>
          </a:r>
          <a:br>
            <a:rPr lang="en-US"/>
          </a:br>
          <a:r>
            <a:rPr lang="en-US" sz="1100" b="0" i="0">
              <a:solidFill>
                <a:schemeClr val="tx1"/>
              </a:solidFill>
              <a:effectLst/>
              <a:latin typeface="+mn-lt"/>
              <a:ea typeface="+mn-ea"/>
              <a:cs typeface="+mn-cs"/>
            </a:rPr>
            <a:t>8 eggs, beaten</a:t>
          </a:r>
          <a:br>
            <a:rPr lang="en-US"/>
          </a:br>
          <a:r>
            <a:rPr lang="en-US" sz="1100" b="0" i="0">
              <a:solidFill>
                <a:schemeClr val="tx1"/>
              </a:solidFill>
              <a:effectLst/>
              <a:latin typeface="+mn-lt"/>
              <a:ea typeface="+mn-ea"/>
              <a:cs typeface="+mn-cs"/>
            </a:rPr>
            <a:t>Salt and black pepper to taste</a:t>
          </a:r>
          <a:br>
            <a:rPr lang="en-US"/>
          </a:br>
          <a:r>
            <a:rPr lang="en-US" sz="1100" b="0" i="0">
              <a:solidFill>
                <a:schemeClr val="tx1"/>
              </a:solidFill>
              <a:effectLst/>
              <a:latin typeface="+mn-lt"/>
              <a:ea typeface="+mn-ea"/>
              <a:cs typeface="+mn-cs"/>
            </a:rPr>
            <a:t>1⁄2 cup crumbled </a:t>
          </a:r>
          <a:r>
            <a:rPr lang="en-US" sz="1100" b="0" i="0" u="none" strike="noStrike">
              <a:solidFill>
                <a:schemeClr val="tx1"/>
              </a:solidFill>
              <a:effectLst/>
              <a:latin typeface="+mn-lt"/>
              <a:ea typeface="+mn-ea"/>
              <a:cs typeface="+mn-cs"/>
              <a:hlinkClick xmlns:r="http://schemas.openxmlformats.org/officeDocument/2006/relationships" r:id=""/>
            </a:rPr>
            <a:t>goat cheese</a:t>
          </a:r>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C078F041-3AA5-4319-A7E9-D6841A4AF7E6}"/>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104775</xdr:colOff>
      <xdr:row>0</xdr:row>
      <xdr:rowOff>152400</xdr:rowOff>
    </xdr:from>
    <xdr:ext cx="543201" cy="466725"/>
    <xdr:pic>
      <xdr:nvPicPr>
        <xdr:cNvPr id="3" name="Picture 2">
          <a:extLst>
            <a:ext uri="{FF2B5EF4-FFF2-40B4-BE49-F238E27FC236}">
              <a16:creationId xmlns:a16="http://schemas.microsoft.com/office/drawing/2014/main" id="{710213A4-F17D-4563-BF2F-297675A5E4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96200" y="152400"/>
          <a:ext cx="543201" cy="466725"/>
        </a:xfrm>
        <a:prstGeom prst="rect">
          <a:avLst/>
        </a:prstGeom>
      </xdr:spPr>
    </xdr:pic>
    <xdr:clientData/>
  </xdr:oneCellAnchor>
  <xdr:oneCellAnchor>
    <xdr:from>
      <xdr:col>20</xdr:col>
      <xdr:colOff>114300</xdr:colOff>
      <xdr:row>138</xdr:row>
      <xdr:rowOff>123825</xdr:rowOff>
    </xdr:from>
    <xdr:ext cx="184731" cy="264560"/>
    <xdr:sp macro="" textlink="">
      <xdr:nvSpPr>
        <xdr:cNvPr id="4" name="TextBox 3">
          <a:extLst>
            <a:ext uri="{FF2B5EF4-FFF2-40B4-BE49-F238E27FC236}">
              <a16:creationId xmlns:a16="http://schemas.microsoft.com/office/drawing/2014/main" id="{695951EA-1676-47E5-B369-C5D13EFD8DC5}"/>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F9BE179E-2B38-4A89-8661-C43AF31CCDAF}"/>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18</xdr:col>
      <xdr:colOff>190500</xdr:colOff>
      <xdr:row>161</xdr:row>
      <xdr:rowOff>85725</xdr:rowOff>
    </xdr:from>
    <xdr:ext cx="327660" cy="274320"/>
    <xdr:pic>
      <xdr:nvPicPr>
        <xdr:cNvPr id="6" name="Picture 3">
          <a:extLst>
            <a:ext uri="{FF2B5EF4-FFF2-40B4-BE49-F238E27FC236}">
              <a16:creationId xmlns:a16="http://schemas.microsoft.com/office/drawing/2014/main" id="{F5A01E1F-CEF8-477A-9443-305F581A7C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0" y="28784550"/>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BCBB565C-09AA-4AB0-9024-B3C721D0506B}"/>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1125880F-3DEF-4837-8BD7-0EB5572FBA04}"/>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5</xdr:col>
      <xdr:colOff>9524</xdr:colOff>
      <xdr:row>9</xdr:row>
      <xdr:rowOff>76200</xdr:rowOff>
    </xdr:from>
    <xdr:ext cx="276225" cy="483635"/>
    <xdr:sp macro="" textlink="">
      <xdr:nvSpPr>
        <xdr:cNvPr id="9" name="TextBox 8">
          <a:extLst>
            <a:ext uri="{FF2B5EF4-FFF2-40B4-BE49-F238E27FC236}">
              <a16:creationId xmlns:a16="http://schemas.microsoft.com/office/drawing/2014/main" id="{B227FD40-6B73-4C4B-82BB-45325AF90E08}"/>
            </a:ext>
          </a:extLst>
        </xdr:cNvPr>
        <xdr:cNvSpPr txBox="1"/>
      </xdr:nvSpPr>
      <xdr:spPr>
        <a:xfrm>
          <a:off x="2409824" y="1695450"/>
          <a:ext cx="276225"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2</xdr:col>
      <xdr:colOff>400050</xdr:colOff>
      <xdr:row>156</xdr:row>
      <xdr:rowOff>85725</xdr:rowOff>
    </xdr:from>
    <xdr:ext cx="7477125" cy="619126"/>
    <xdr:sp macro="" textlink="">
      <xdr:nvSpPr>
        <xdr:cNvPr id="11" name="TextBox 10">
          <a:extLst>
            <a:ext uri="{FF2B5EF4-FFF2-40B4-BE49-F238E27FC236}">
              <a16:creationId xmlns:a16="http://schemas.microsoft.com/office/drawing/2014/main" id="{AC6EF81C-8FF4-44EA-90CA-F35A59F12E95}"/>
            </a:ext>
          </a:extLst>
        </xdr:cNvPr>
        <xdr:cNvSpPr txBox="1"/>
      </xdr:nvSpPr>
      <xdr:spPr>
        <a:xfrm>
          <a:off x="1228725" y="27832050"/>
          <a:ext cx="7477125" cy="6191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13</xdr:col>
      <xdr:colOff>295276</xdr:colOff>
      <xdr:row>152</xdr:row>
      <xdr:rowOff>57150</xdr:rowOff>
    </xdr:from>
    <xdr:ext cx="3352800" cy="828675"/>
    <xdr:sp macro="" textlink="">
      <xdr:nvSpPr>
        <xdr:cNvPr id="12" name="TextBox 11">
          <a:extLst>
            <a:ext uri="{FF2B5EF4-FFF2-40B4-BE49-F238E27FC236}">
              <a16:creationId xmlns:a16="http://schemas.microsoft.com/office/drawing/2014/main" id="{0DDAE495-F0AE-4791-AE57-ED941BAC8B88}"/>
            </a:ext>
          </a:extLst>
        </xdr:cNvPr>
        <xdr:cNvSpPr txBox="1"/>
      </xdr:nvSpPr>
      <xdr:spPr>
        <a:xfrm>
          <a:off x="6096001" y="27041475"/>
          <a:ext cx="3352800" cy="8286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i="0" u="none" strike="noStrike">
              <a:solidFill>
                <a:schemeClr val="tx1"/>
              </a:solidFill>
              <a:effectLst/>
              <a:latin typeface="+mn-lt"/>
              <a:ea typeface="+mn-ea"/>
              <a:cs typeface="+mn-cs"/>
            </a:rPr>
            <a:t>I understand that this information is being given in connection with the receipt of federal funds and that deliberate misrepresentation may subject me to  prosecution under applicable state and federal criminal statues.</a:t>
          </a:r>
          <a:r>
            <a:rPr lang="en-US" sz="1000"/>
            <a:t> </a:t>
          </a:r>
        </a:p>
      </xdr:txBody>
    </xdr:sp>
    <xdr:clientData/>
  </xdr:oneCellAnchor>
  <xdr:twoCellAnchor editAs="oneCell">
    <xdr:from>
      <xdr:col>0</xdr:col>
      <xdr:colOff>190500</xdr:colOff>
      <xdr:row>117</xdr:row>
      <xdr:rowOff>19049</xdr:rowOff>
    </xdr:from>
    <xdr:to>
      <xdr:col>7</xdr:col>
      <xdr:colOff>104775</xdr:colOff>
      <xdr:row>134</xdr:row>
      <xdr:rowOff>57150</xdr:rowOff>
    </xdr:to>
    <xdr:pic>
      <xdr:nvPicPr>
        <xdr:cNvPr id="13" name="Picture 12" descr="Happy memorial day celebration card with usa flag, Art Print | Barewalls  Posters &amp; Prints | bwc55777604">
          <a:extLst>
            <a:ext uri="{FF2B5EF4-FFF2-40B4-BE49-F238E27FC236}">
              <a16:creationId xmlns:a16="http://schemas.microsoft.com/office/drawing/2014/main" id="{63B02D62-B3D7-3D7E-8EC3-17ED9DBFBF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0500" y="20631149"/>
          <a:ext cx="3038475" cy="29718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17</xdr:col>
      <xdr:colOff>152400</xdr:colOff>
      <xdr:row>0</xdr:row>
      <xdr:rowOff>95250</xdr:rowOff>
    </xdr:from>
    <xdr:ext cx="1047750" cy="493160"/>
    <xdr:sp macro="" textlink="">
      <xdr:nvSpPr>
        <xdr:cNvPr id="2" name="TextBox 1">
          <a:extLst>
            <a:ext uri="{FF2B5EF4-FFF2-40B4-BE49-F238E27FC236}">
              <a16:creationId xmlns:a16="http://schemas.microsoft.com/office/drawing/2014/main" id="{826688C3-FFFE-4BBC-9FCB-DED7AC01EFCF}"/>
            </a:ext>
          </a:extLst>
        </xdr:cNvPr>
        <xdr:cNvSpPr txBox="1"/>
      </xdr:nvSpPr>
      <xdr:spPr>
        <a:xfrm>
          <a:off x="7743825" y="95250"/>
          <a:ext cx="1047750" cy="493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17</xdr:col>
      <xdr:colOff>161925</xdr:colOff>
      <xdr:row>0</xdr:row>
      <xdr:rowOff>209550</xdr:rowOff>
    </xdr:from>
    <xdr:ext cx="543201" cy="466725"/>
    <xdr:pic>
      <xdr:nvPicPr>
        <xdr:cNvPr id="3" name="Picture 2">
          <a:extLst>
            <a:ext uri="{FF2B5EF4-FFF2-40B4-BE49-F238E27FC236}">
              <a16:creationId xmlns:a16="http://schemas.microsoft.com/office/drawing/2014/main" id="{982EFB87-0171-4F1E-9F1B-5E836ED238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53350" y="209550"/>
          <a:ext cx="543201" cy="466725"/>
        </a:xfrm>
        <a:prstGeom prst="rect">
          <a:avLst/>
        </a:prstGeom>
      </xdr:spPr>
    </xdr:pic>
    <xdr:clientData/>
  </xdr:oneCellAnchor>
  <xdr:oneCellAnchor>
    <xdr:from>
      <xdr:col>20</xdr:col>
      <xdr:colOff>114300</xdr:colOff>
      <xdr:row>136</xdr:row>
      <xdr:rowOff>123825</xdr:rowOff>
    </xdr:from>
    <xdr:ext cx="184731" cy="264560"/>
    <xdr:sp macro="" textlink="">
      <xdr:nvSpPr>
        <xdr:cNvPr id="4" name="TextBox 3">
          <a:extLst>
            <a:ext uri="{FF2B5EF4-FFF2-40B4-BE49-F238E27FC236}">
              <a16:creationId xmlns:a16="http://schemas.microsoft.com/office/drawing/2014/main" id="{7C2D1E7A-79F3-4650-AF0C-FF1C8693F19B}"/>
            </a:ext>
          </a:extLst>
        </xdr:cNvPr>
        <xdr:cNvSpPr txBox="1"/>
      </xdr:nvSpPr>
      <xdr:spPr>
        <a:xfrm>
          <a:off x="9144000" y="3000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19</xdr:col>
      <xdr:colOff>247650</xdr:colOff>
      <xdr:row>3</xdr:row>
      <xdr:rowOff>85725</xdr:rowOff>
    </xdr:from>
    <xdr:ext cx="184731" cy="264560"/>
    <xdr:sp macro="" textlink="">
      <xdr:nvSpPr>
        <xdr:cNvPr id="5" name="TextBox 4">
          <a:extLst>
            <a:ext uri="{FF2B5EF4-FFF2-40B4-BE49-F238E27FC236}">
              <a16:creationId xmlns:a16="http://schemas.microsoft.com/office/drawing/2014/main" id="{9E4E1E4A-5A54-482D-8CAB-E4556459EA33}"/>
            </a:ext>
          </a:extLst>
        </xdr:cNvPr>
        <xdr:cNvSpPr txBox="1"/>
      </xdr:nvSpPr>
      <xdr:spPr>
        <a:xfrm>
          <a:off x="8877300" y="73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6</xdr:col>
      <xdr:colOff>0</xdr:colOff>
      <xdr:row>22</xdr:row>
      <xdr:rowOff>123825</xdr:rowOff>
    </xdr:from>
    <xdr:ext cx="327660" cy="274320"/>
    <xdr:pic>
      <xdr:nvPicPr>
        <xdr:cNvPr id="6" name="Picture 3">
          <a:extLst>
            <a:ext uri="{FF2B5EF4-FFF2-40B4-BE49-F238E27FC236}">
              <a16:creationId xmlns:a16="http://schemas.microsoft.com/office/drawing/2014/main" id="{BFCDA983-C5E0-43A5-8159-1F3E0738AD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90825" y="4410075"/>
          <a:ext cx="327660" cy="274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15</xdr:col>
      <xdr:colOff>257175</xdr:colOff>
      <xdr:row>1</xdr:row>
      <xdr:rowOff>123825</xdr:rowOff>
    </xdr:from>
    <xdr:ext cx="552450" cy="483635"/>
    <xdr:sp macro="" textlink="">
      <xdr:nvSpPr>
        <xdr:cNvPr id="7" name="TextBox 6">
          <a:extLst>
            <a:ext uri="{FF2B5EF4-FFF2-40B4-BE49-F238E27FC236}">
              <a16:creationId xmlns:a16="http://schemas.microsoft.com/office/drawing/2014/main" id="{A86A66A0-F6FB-4FBF-87DD-BD29BCFCF552}"/>
            </a:ext>
          </a:extLst>
        </xdr:cNvPr>
        <xdr:cNvSpPr txBox="1"/>
      </xdr:nvSpPr>
      <xdr:spPr>
        <a:xfrm>
          <a:off x="6629400" y="381000"/>
          <a:ext cx="552450" cy="483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15</xdr:col>
      <xdr:colOff>152400</xdr:colOff>
      <xdr:row>1</xdr:row>
      <xdr:rowOff>171450</xdr:rowOff>
    </xdr:from>
    <xdr:ext cx="495300" cy="226460"/>
    <xdr:sp macro="" textlink="">
      <xdr:nvSpPr>
        <xdr:cNvPr id="8" name="TextBox 7">
          <a:extLst>
            <a:ext uri="{FF2B5EF4-FFF2-40B4-BE49-F238E27FC236}">
              <a16:creationId xmlns:a16="http://schemas.microsoft.com/office/drawing/2014/main" id="{31004BB0-D843-4947-9933-3644B2CDBCC9}"/>
            </a:ext>
          </a:extLst>
        </xdr:cNvPr>
        <xdr:cNvSpPr txBox="1"/>
      </xdr:nvSpPr>
      <xdr:spPr>
        <a:xfrm>
          <a:off x="6524625" y="428625"/>
          <a:ext cx="495300" cy="226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US" sz="1100"/>
        </a:p>
      </xdr:txBody>
    </xdr:sp>
    <xdr:clientData/>
  </xdr:oneCellAnchor>
  <xdr:oneCellAnchor>
    <xdr:from>
      <xdr:col>0</xdr:col>
      <xdr:colOff>38094</xdr:colOff>
      <xdr:row>17</xdr:row>
      <xdr:rowOff>28575</xdr:rowOff>
    </xdr:from>
    <xdr:ext cx="2705106" cy="1257300"/>
    <xdr:sp macro="" textlink="">
      <xdr:nvSpPr>
        <xdr:cNvPr id="9" name="TextBox 8">
          <a:extLst>
            <a:ext uri="{FF2B5EF4-FFF2-40B4-BE49-F238E27FC236}">
              <a16:creationId xmlns:a16="http://schemas.microsoft.com/office/drawing/2014/main" id="{6E8F5FBB-C59F-4E26-AFBB-7CE1C70A6BC9}"/>
            </a:ext>
          </a:extLst>
        </xdr:cNvPr>
        <xdr:cNvSpPr txBox="1"/>
      </xdr:nvSpPr>
      <xdr:spPr>
        <a:xfrm rot="10800000" flipV="1">
          <a:off x="38094" y="3362325"/>
          <a:ext cx="2705106" cy="1257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i="0" u="none" strike="noStrike">
              <a:solidFill>
                <a:schemeClr val="tx1"/>
              </a:solidFill>
              <a:effectLst/>
              <a:latin typeface="+mn-lt"/>
              <a:ea typeface="+mn-ea"/>
              <a:cs typeface="+mn-cs"/>
            </a:rPr>
            <a:t>Mail your attendance report on the last of the month</a:t>
          </a:r>
          <a:r>
            <a:rPr lang="en-US"/>
            <a:t> </a:t>
          </a:r>
          <a:r>
            <a:rPr lang="en-US" sz="1100" b="1" i="0" u="none" strike="noStrike">
              <a:solidFill>
                <a:schemeClr val="tx1"/>
              </a:solidFill>
              <a:effectLst/>
              <a:latin typeface="+mn-lt"/>
              <a:ea typeface="+mn-ea"/>
              <a:cs typeface="+mn-cs"/>
            </a:rPr>
            <a:t>Reports must be in our office by the 2nd of </a:t>
          </a:r>
          <a:r>
            <a:rPr lang="en-US"/>
            <a:t> </a:t>
          </a:r>
          <a:r>
            <a:rPr lang="en-US" sz="1100" b="1" i="0" u="none" strike="noStrike">
              <a:solidFill>
                <a:schemeClr val="tx1"/>
              </a:solidFill>
              <a:effectLst/>
              <a:latin typeface="+mn-lt"/>
              <a:ea typeface="+mn-ea"/>
              <a:cs typeface="+mn-cs"/>
            </a:rPr>
            <a:t>every month. Mail reports to: Jefferson</a:t>
          </a:r>
          <a:r>
            <a:rPr lang="en-US"/>
            <a:t> </a:t>
          </a:r>
          <a:r>
            <a:rPr lang="en-US" sz="1100" b="1" i="0" u="none" strike="noStrike">
              <a:solidFill>
                <a:schemeClr val="tx1"/>
              </a:solidFill>
              <a:effectLst/>
              <a:latin typeface="+mn-lt"/>
              <a:ea typeface="+mn-ea"/>
              <a:cs typeface="+mn-cs"/>
            </a:rPr>
            <a:t>County Child Development Council Inc. </a:t>
          </a:r>
          <a:r>
            <a:rPr lang="en-US"/>
            <a:t> </a:t>
          </a:r>
          <a:r>
            <a:rPr lang="en-US" sz="1100" b="1" i="0" u="none" strike="noStrike">
              <a:solidFill>
                <a:schemeClr val="tx1"/>
              </a:solidFill>
              <a:effectLst/>
              <a:latin typeface="+mn-lt"/>
              <a:ea typeface="+mn-ea"/>
              <a:cs typeface="+mn-cs"/>
            </a:rPr>
            <a:t>728 37TH ST. South Birmingham, AL 35222-3206</a:t>
          </a:r>
          <a:r>
            <a:rPr lang="en-US"/>
            <a:t> </a:t>
          </a:r>
          <a:endParaRPr lang="en-US" sz="1100"/>
        </a:p>
      </xdr:txBody>
    </xdr:sp>
    <xdr:clientData/>
  </xdr:oneCellAnchor>
  <xdr:oneCellAnchor>
    <xdr:from>
      <xdr:col>23</xdr:col>
      <xdr:colOff>152399</xdr:colOff>
      <xdr:row>15</xdr:row>
      <xdr:rowOff>142875</xdr:rowOff>
    </xdr:from>
    <xdr:ext cx="476251" cy="438150"/>
    <xdr:sp macro="" textlink="">
      <xdr:nvSpPr>
        <xdr:cNvPr id="10" name="TextBox 9">
          <a:extLst>
            <a:ext uri="{FF2B5EF4-FFF2-40B4-BE49-F238E27FC236}">
              <a16:creationId xmlns:a16="http://schemas.microsoft.com/office/drawing/2014/main" id="{81384041-6F43-4FF3-A2AD-CC1523197F38}"/>
            </a:ext>
          </a:extLst>
        </xdr:cNvPr>
        <xdr:cNvSpPr txBox="1"/>
      </xdr:nvSpPr>
      <xdr:spPr>
        <a:xfrm>
          <a:off x="10715624" y="2905125"/>
          <a:ext cx="476251" cy="438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oneCellAnchor>
    <xdr:from>
      <xdr:col>0</xdr:col>
      <xdr:colOff>161925</xdr:colOff>
      <xdr:row>132</xdr:row>
      <xdr:rowOff>104775</xdr:rowOff>
    </xdr:from>
    <xdr:ext cx="5924549" cy="771525"/>
    <xdr:sp macro="" textlink="">
      <xdr:nvSpPr>
        <xdr:cNvPr id="11" name="TextBox 10">
          <a:extLst>
            <a:ext uri="{FF2B5EF4-FFF2-40B4-BE49-F238E27FC236}">
              <a16:creationId xmlns:a16="http://schemas.microsoft.com/office/drawing/2014/main" id="{9B53092D-36DC-4ED8-BDEC-EDE9F649D078}"/>
            </a:ext>
          </a:extLst>
        </xdr:cNvPr>
        <xdr:cNvSpPr txBox="1"/>
      </xdr:nvSpPr>
      <xdr:spPr>
        <a:xfrm>
          <a:off x="161925" y="25403175"/>
          <a:ext cx="5924549" cy="771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I understand that this information is being given in connection with the receipt of federal funds and that deliberate misrepresentation may subject me to  prosecution under applicable state and federal criminal statues.</a:t>
          </a:r>
        </a:p>
      </xdr:txBody>
    </xdr:sp>
    <xdr:clientData/>
  </xdr:oneCellAnchor>
  <xdr:oneCellAnchor>
    <xdr:from>
      <xdr:col>0</xdr:col>
      <xdr:colOff>66675</xdr:colOff>
      <xdr:row>137</xdr:row>
      <xdr:rowOff>161924</xdr:rowOff>
    </xdr:from>
    <xdr:ext cx="5505450" cy="1076325"/>
    <xdr:sp macro="" textlink="">
      <xdr:nvSpPr>
        <xdr:cNvPr id="13" name="TextBox 12">
          <a:extLst>
            <a:ext uri="{FF2B5EF4-FFF2-40B4-BE49-F238E27FC236}">
              <a16:creationId xmlns:a16="http://schemas.microsoft.com/office/drawing/2014/main" id="{3DE5F7B0-2BC1-848F-BD6B-1443FC378763}"/>
            </a:ext>
          </a:extLst>
        </xdr:cNvPr>
        <xdr:cNvSpPr txBox="1"/>
      </xdr:nvSpPr>
      <xdr:spPr>
        <a:xfrm>
          <a:off x="66675" y="26422349"/>
          <a:ext cx="5505450" cy="1076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Mail your attendance report on the last of the month</a:t>
          </a:r>
          <a:r>
            <a:rPr lang="en-US" sz="1100" b="0">
              <a:solidFill>
                <a:schemeClr val="tx1"/>
              </a:solidFill>
              <a:effectLst/>
              <a:latin typeface="+mn-lt"/>
              <a:ea typeface="+mn-ea"/>
              <a:cs typeface="+mn-cs"/>
            </a:rPr>
            <a:t> </a:t>
          </a:r>
          <a:r>
            <a:rPr lang="en-US" sz="1100" b="0" i="0">
              <a:solidFill>
                <a:schemeClr val="tx1"/>
              </a:solidFill>
              <a:effectLst/>
              <a:latin typeface="+mn-lt"/>
              <a:ea typeface="+mn-ea"/>
              <a:cs typeface="+mn-cs"/>
            </a:rPr>
            <a:t>Reports must be in our office by the 2nd of </a:t>
          </a:r>
          <a:r>
            <a:rPr lang="en-US" sz="1100" b="0">
              <a:solidFill>
                <a:schemeClr val="tx1"/>
              </a:solidFill>
              <a:effectLst/>
              <a:latin typeface="+mn-lt"/>
              <a:ea typeface="+mn-ea"/>
              <a:cs typeface="+mn-cs"/>
            </a:rPr>
            <a:t> </a:t>
          </a:r>
          <a:r>
            <a:rPr lang="en-US" sz="1100" b="0" i="0">
              <a:solidFill>
                <a:schemeClr val="tx1"/>
              </a:solidFill>
              <a:effectLst/>
              <a:latin typeface="+mn-lt"/>
              <a:ea typeface="+mn-ea"/>
              <a:cs typeface="+mn-cs"/>
            </a:rPr>
            <a:t>every month. Mail reports to: Jefferson</a:t>
          </a:r>
          <a:r>
            <a:rPr lang="en-US" sz="1100" b="0">
              <a:solidFill>
                <a:schemeClr val="tx1"/>
              </a:solidFill>
              <a:effectLst/>
              <a:latin typeface="+mn-lt"/>
              <a:ea typeface="+mn-ea"/>
              <a:cs typeface="+mn-cs"/>
            </a:rPr>
            <a:t> </a:t>
          </a:r>
          <a:r>
            <a:rPr lang="en-US" sz="1100" b="0" i="0">
              <a:solidFill>
                <a:schemeClr val="tx1"/>
              </a:solidFill>
              <a:effectLst/>
              <a:latin typeface="+mn-lt"/>
              <a:ea typeface="+mn-ea"/>
              <a:cs typeface="+mn-cs"/>
            </a:rPr>
            <a:t>County Child Development Council Inc. </a:t>
          </a:r>
          <a:r>
            <a:rPr lang="en-US" sz="1100" b="0">
              <a:solidFill>
                <a:schemeClr val="tx1"/>
              </a:solidFill>
              <a:effectLst/>
              <a:latin typeface="+mn-lt"/>
              <a:ea typeface="+mn-ea"/>
              <a:cs typeface="+mn-cs"/>
            </a:rPr>
            <a:t> </a:t>
          </a:r>
          <a:r>
            <a:rPr lang="en-US" sz="1100" b="0" i="0">
              <a:solidFill>
                <a:schemeClr val="tx1"/>
              </a:solidFill>
              <a:effectLst/>
              <a:latin typeface="+mn-lt"/>
              <a:ea typeface="+mn-ea"/>
              <a:cs typeface="+mn-cs"/>
            </a:rPr>
            <a:t>728 37TH ST. South Birmingham, AL 35222-3206</a:t>
          </a:r>
          <a:r>
            <a:rPr lang="en-US" sz="1100" b="0">
              <a:solidFill>
                <a:schemeClr val="tx1"/>
              </a:solidFill>
              <a:effectLst/>
              <a:latin typeface="+mn-lt"/>
              <a:ea typeface="+mn-ea"/>
              <a:cs typeface="+mn-cs"/>
            </a:rPr>
            <a:t> </a:t>
          </a:r>
          <a:endParaRPr lang="en-US">
            <a:effectLst/>
          </a:endParaRPr>
        </a:p>
        <a:p>
          <a:endParaRPr lang="en-US" sz="1100"/>
        </a:p>
      </xdr:txBody>
    </xdr:sp>
    <xdr:clientData/>
  </xdr:oneCellAnchor>
  <xdr:oneCellAnchor>
    <xdr:from>
      <xdr:col>9</xdr:col>
      <xdr:colOff>514350</xdr:colOff>
      <xdr:row>143</xdr:row>
      <xdr:rowOff>19050</xdr:rowOff>
    </xdr:from>
    <xdr:ext cx="533400" cy="409575"/>
    <xdr:pic>
      <xdr:nvPicPr>
        <xdr:cNvPr id="15" name="Picture 3">
          <a:extLst>
            <a:ext uri="{FF2B5EF4-FFF2-40B4-BE49-F238E27FC236}">
              <a16:creationId xmlns:a16="http://schemas.microsoft.com/office/drawing/2014/main" id="{81BAF5EC-EC96-4547-BF16-72C539A02E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29125" y="27422475"/>
          <a:ext cx="5334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57150</xdr:colOff>
      <xdr:row>5</xdr:row>
      <xdr:rowOff>76199</xdr:rowOff>
    </xdr:from>
    <xdr:to>
      <xdr:col>7</xdr:col>
      <xdr:colOff>19050</xdr:colOff>
      <xdr:row>16</xdr:row>
      <xdr:rowOff>190499</xdr:rowOff>
    </xdr:to>
    <xdr:pic>
      <xdr:nvPicPr>
        <xdr:cNvPr id="16" name="mouse" descr="Png Clipart Floral Clipart Png Danielbentley Ideas - Flower Png (1024x1024)">
          <a:extLst>
            <a:ext uri="{FF2B5EF4-FFF2-40B4-BE49-F238E27FC236}">
              <a16:creationId xmlns:a16="http://schemas.microsoft.com/office/drawing/2014/main" id="{1BE8C985-899C-B9A4-D372-127F4C882F4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114424"/>
          <a:ext cx="3086100" cy="221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2C360-D97E-4968-8B08-156C3C5E5A8A}">
  <sheetPr codeName="Sheet4"/>
  <dimension ref="A1:U160"/>
  <sheetViews>
    <sheetView tabSelected="1" workbookViewId="0">
      <selection activeCell="N156" sqref="N156"/>
    </sheetView>
  </sheetViews>
  <sheetFormatPr defaultColWidth="6.7109375" defaultRowHeight="15" x14ac:dyDescent="0.25"/>
  <cols>
    <col min="1" max="1" width="3.28515625" customWidth="1"/>
    <col min="4" max="4" width="14.140625" customWidth="1"/>
    <col min="5" max="5" width="5.5703125" customWidth="1"/>
    <col min="6" max="6" width="6.28515625" customWidth="1"/>
    <col min="8" max="8" width="3.42578125" customWidth="1"/>
    <col min="11" max="11" width="12.28515625" customWidth="1"/>
    <col min="12" max="12" width="8.42578125" bestFit="1" customWidth="1"/>
    <col min="15" max="15" width="2.85546875" customWidth="1"/>
    <col min="18" max="18" width="11" customWidth="1"/>
    <col min="20" max="20" width="7.28515625" customWidth="1"/>
  </cols>
  <sheetData>
    <row r="1" spans="1:21" ht="20.25" customHeight="1" x14ac:dyDescent="0.25">
      <c r="A1" s="58">
        <v>45200</v>
      </c>
      <c r="B1" s="58"/>
      <c r="C1" s="58"/>
      <c r="D1" s="58"/>
      <c r="J1" s="6" t="s">
        <v>137</v>
      </c>
      <c r="L1" s="2"/>
      <c r="M1" s="2"/>
      <c r="N1" s="2"/>
      <c r="O1" s="2"/>
      <c r="P1" s="2"/>
    </row>
    <row r="2" spans="1:21" ht="15.75" x14ac:dyDescent="0.25">
      <c r="A2" s="59" t="s">
        <v>37</v>
      </c>
      <c r="B2" s="59"/>
      <c r="C2" s="59"/>
      <c r="D2" s="59"/>
      <c r="E2" s="49"/>
      <c r="F2" s="49"/>
      <c r="G2" s="49"/>
      <c r="H2" s="49"/>
      <c r="I2" s="49"/>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ht="15.75" x14ac:dyDescent="0.25">
      <c r="B6" s="5" t="s">
        <v>39</v>
      </c>
      <c r="C6" s="10">
        <v>2</v>
      </c>
      <c r="E6" s="5" t="s">
        <v>29</v>
      </c>
      <c r="F6" s="5" t="s">
        <v>28</v>
      </c>
      <c r="G6" s="5" t="s">
        <v>27</v>
      </c>
      <c r="I6" s="5" t="s">
        <v>40</v>
      </c>
      <c r="J6" s="10">
        <v>3</v>
      </c>
      <c r="L6" s="5" t="s">
        <v>29</v>
      </c>
      <c r="M6" s="5" t="s">
        <v>28</v>
      </c>
      <c r="N6" s="5" t="s">
        <v>27</v>
      </c>
      <c r="P6" s="5" t="s">
        <v>41</v>
      </c>
      <c r="Q6" s="10">
        <v>4</v>
      </c>
      <c r="R6" s="5"/>
      <c r="S6" s="5" t="s">
        <v>29</v>
      </c>
      <c r="T6" s="5" t="s">
        <v>28</v>
      </c>
      <c r="U6" s="5" t="s">
        <v>27</v>
      </c>
    </row>
    <row r="7" spans="1:21" ht="14.1" customHeight="1" x14ac:dyDescent="0.25">
      <c r="A7">
        <v>1</v>
      </c>
      <c r="B7" s="55"/>
      <c r="C7" s="55"/>
      <c r="D7" s="55"/>
      <c r="E7" s="29"/>
      <c r="F7" s="29"/>
      <c r="G7" s="29"/>
      <c r="H7">
        <v>1</v>
      </c>
      <c r="I7" s="55"/>
      <c r="J7" s="55"/>
      <c r="K7" s="55"/>
      <c r="L7" s="29"/>
      <c r="M7" s="29"/>
      <c r="N7" s="29"/>
      <c r="O7">
        <v>1</v>
      </c>
      <c r="P7" s="55"/>
      <c r="Q7" s="55"/>
      <c r="R7" s="55"/>
      <c r="S7" s="29"/>
      <c r="T7" s="29"/>
      <c r="U7" s="29"/>
    </row>
    <row r="8" spans="1:21" ht="14.1" customHeight="1" x14ac:dyDescent="0.25">
      <c r="A8">
        <v>2</v>
      </c>
      <c r="B8" s="55"/>
      <c r="C8" s="55"/>
      <c r="D8" s="55"/>
      <c r="E8" s="29"/>
      <c r="F8" s="29"/>
      <c r="G8" s="29"/>
      <c r="H8">
        <v>2</v>
      </c>
      <c r="I8" s="55"/>
      <c r="J8" s="55"/>
      <c r="K8" s="55"/>
      <c r="L8" s="29"/>
      <c r="M8" s="29"/>
      <c r="N8" s="29"/>
      <c r="O8">
        <v>2</v>
      </c>
      <c r="P8" s="55"/>
      <c r="Q8" s="55"/>
      <c r="R8" s="55"/>
      <c r="S8" s="29"/>
      <c r="T8" s="29"/>
      <c r="U8" s="29"/>
    </row>
    <row r="9" spans="1:21" ht="14.1" customHeight="1" x14ac:dyDescent="0.25">
      <c r="A9">
        <v>3</v>
      </c>
      <c r="B9" s="55"/>
      <c r="C9" s="55"/>
      <c r="D9" s="55"/>
      <c r="E9" s="29"/>
      <c r="F9" s="29"/>
      <c r="G9" s="29"/>
      <c r="H9">
        <v>3</v>
      </c>
      <c r="I9" s="55"/>
      <c r="J9" s="55"/>
      <c r="K9" s="55"/>
      <c r="L9" s="29"/>
      <c r="M9" s="29"/>
      <c r="N9" s="29"/>
      <c r="O9">
        <v>3</v>
      </c>
      <c r="P9" s="55"/>
      <c r="Q9" s="55"/>
      <c r="R9" s="55"/>
      <c r="S9" s="29"/>
      <c r="T9" s="29"/>
      <c r="U9" s="29"/>
    </row>
    <row r="10" spans="1:21" ht="14.1" customHeight="1" x14ac:dyDescent="0.25">
      <c r="A10">
        <v>4</v>
      </c>
      <c r="B10" s="55"/>
      <c r="C10" s="55"/>
      <c r="D10" s="55"/>
      <c r="E10" s="29"/>
      <c r="F10" s="29"/>
      <c r="G10" s="29"/>
      <c r="H10">
        <v>4</v>
      </c>
      <c r="I10" s="55"/>
      <c r="J10" s="55"/>
      <c r="K10" s="55"/>
      <c r="L10" s="29"/>
      <c r="M10" s="29"/>
      <c r="N10" s="29"/>
      <c r="O10">
        <v>4</v>
      </c>
      <c r="P10" s="55"/>
      <c r="Q10" s="55"/>
      <c r="R10" s="55"/>
      <c r="S10" s="29"/>
      <c r="T10" s="29"/>
      <c r="U10" s="29"/>
    </row>
    <row r="11" spans="1:21" ht="14.1" customHeight="1" x14ac:dyDescent="0.25">
      <c r="A11">
        <v>5</v>
      </c>
      <c r="B11" s="55"/>
      <c r="C11" s="55"/>
      <c r="D11" s="55"/>
      <c r="E11" s="29"/>
      <c r="F11" s="29"/>
      <c r="G11" s="29"/>
      <c r="H11">
        <v>5</v>
      </c>
      <c r="I11" s="55"/>
      <c r="J11" s="55"/>
      <c r="K11" s="55"/>
      <c r="L11" s="29"/>
      <c r="M11" s="29"/>
      <c r="N11" s="29"/>
      <c r="O11">
        <v>5</v>
      </c>
      <c r="P11" s="55"/>
      <c r="Q11" s="55"/>
      <c r="R11" s="55"/>
      <c r="S11" s="29"/>
      <c r="T11" s="29"/>
      <c r="U11" s="29"/>
    </row>
    <row r="12" spans="1:21" ht="14.1" customHeight="1" x14ac:dyDescent="0.25">
      <c r="A12">
        <v>6</v>
      </c>
      <c r="B12" s="55"/>
      <c r="C12" s="55"/>
      <c r="D12" s="55"/>
      <c r="E12" s="29"/>
      <c r="F12" s="29"/>
      <c r="G12" s="29"/>
      <c r="H12">
        <v>6</v>
      </c>
      <c r="I12" s="55"/>
      <c r="J12" s="55"/>
      <c r="K12" s="55"/>
      <c r="L12" s="29"/>
      <c r="M12" s="29"/>
      <c r="N12" s="29"/>
      <c r="O12">
        <v>6</v>
      </c>
      <c r="P12" s="55"/>
      <c r="Q12" s="55"/>
      <c r="R12" s="55"/>
      <c r="S12" s="29"/>
      <c r="T12" s="29"/>
      <c r="U12" s="29"/>
    </row>
    <row r="13" spans="1:21" ht="14.1" customHeight="1" x14ac:dyDescent="0.25">
      <c r="A13">
        <v>7</v>
      </c>
      <c r="B13" s="55"/>
      <c r="C13" s="55"/>
      <c r="D13" s="55"/>
      <c r="E13" s="29"/>
      <c r="F13" s="29"/>
      <c r="G13" s="29"/>
      <c r="H13">
        <v>7</v>
      </c>
      <c r="I13" s="55"/>
      <c r="J13" s="55"/>
      <c r="K13" s="55"/>
      <c r="L13" s="29"/>
      <c r="M13" s="29"/>
      <c r="N13" s="29"/>
      <c r="O13">
        <v>7</v>
      </c>
      <c r="P13" s="55"/>
      <c r="Q13" s="55"/>
      <c r="R13" s="55"/>
      <c r="S13" s="29"/>
      <c r="T13" s="29"/>
      <c r="U13" s="29"/>
    </row>
    <row r="14" spans="1:21" ht="14.1" customHeight="1" x14ac:dyDescent="0.25">
      <c r="A14">
        <v>8</v>
      </c>
      <c r="B14" s="55"/>
      <c r="C14" s="55"/>
      <c r="D14" s="55"/>
      <c r="E14" s="29"/>
      <c r="F14" s="29"/>
      <c r="G14" s="29"/>
      <c r="H14">
        <v>8</v>
      </c>
      <c r="I14" s="55"/>
      <c r="J14" s="55"/>
      <c r="K14" s="55"/>
      <c r="L14" s="29"/>
      <c r="M14" s="29"/>
      <c r="N14" s="29"/>
      <c r="O14">
        <v>8</v>
      </c>
      <c r="P14" s="55"/>
      <c r="Q14" s="55"/>
      <c r="R14" s="55"/>
      <c r="S14" s="29"/>
      <c r="T14" s="29"/>
      <c r="U14" s="29"/>
    </row>
    <row r="15" spans="1:21" ht="14.1" customHeight="1" x14ac:dyDescent="0.25">
      <c r="A15">
        <v>9</v>
      </c>
      <c r="B15" s="55"/>
      <c r="C15" s="55"/>
      <c r="D15" s="55"/>
      <c r="E15" s="29"/>
      <c r="F15" s="29"/>
      <c r="G15" s="29"/>
      <c r="H15">
        <v>9</v>
      </c>
      <c r="I15" s="55"/>
      <c r="J15" s="55"/>
      <c r="K15" s="55"/>
      <c r="L15" s="29"/>
      <c r="M15" s="29"/>
      <c r="N15" s="29"/>
      <c r="O15">
        <v>9</v>
      </c>
      <c r="P15" s="55"/>
      <c r="Q15" s="55"/>
      <c r="R15" s="55"/>
      <c r="S15" s="29"/>
      <c r="T15" s="29"/>
      <c r="U15" s="29"/>
    </row>
    <row r="16" spans="1:21" ht="14.1" customHeight="1" x14ac:dyDescent="0.25">
      <c r="A16">
        <v>10</v>
      </c>
      <c r="B16" s="55"/>
      <c r="C16" s="55"/>
      <c r="D16" s="55"/>
      <c r="E16" s="29"/>
      <c r="F16" s="29"/>
      <c r="G16" s="29"/>
      <c r="H16">
        <v>10</v>
      </c>
      <c r="I16" s="55"/>
      <c r="J16" s="55"/>
      <c r="K16" s="55"/>
      <c r="L16" s="29"/>
      <c r="M16" s="29"/>
      <c r="N16" s="29"/>
      <c r="O16">
        <v>10</v>
      </c>
      <c r="P16" s="55"/>
      <c r="Q16" s="55"/>
      <c r="R16" s="55"/>
      <c r="S16" s="29"/>
      <c r="T16" s="29"/>
      <c r="U16" s="29"/>
    </row>
    <row r="17" spans="1:21" ht="14.1" customHeight="1" x14ac:dyDescent="0.25">
      <c r="A17">
        <v>11</v>
      </c>
      <c r="B17" s="55"/>
      <c r="C17" s="55"/>
      <c r="D17" s="55"/>
      <c r="E17" s="29"/>
      <c r="F17" s="29"/>
      <c r="G17" s="29"/>
      <c r="H17">
        <v>11</v>
      </c>
      <c r="I17" s="55"/>
      <c r="J17" s="55"/>
      <c r="K17" s="55"/>
      <c r="L17" s="29"/>
      <c r="M17" s="29"/>
      <c r="N17" s="29"/>
      <c r="O17">
        <v>11</v>
      </c>
      <c r="P17" s="55"/>
      <c r="Q17" s="55"/>
      <c r="R17" s="55"/>
      <c r="S17" s="29"/>
      <c r="T17" s="29"/>
      <c r="U17" s="29"/>
    </row>
    <row r="18" spans="1:21" ht="14.1" customHeight="1" x14ac:dyDescent="0.25">
      <c r="A18">
        <v>12</v>
      </c>
      <c r="B18" s="55"/>
      <c r="C18" s="55"/>
      <c r="D18" s="55"/>
      <c r="E18" s="29"/>
      <c r="F18" s="29"/>
      <c r="G18" s="29"/>
      <c r="H18">
        <v>12</v>
      </c>
      <c r="I18" s="55"/>
      <c r="J18" s="55"/>
      <c r="K18" s="55"/>
      <c r="L18" s="29"/>
      <c r="M18" s="29"/>
      <c r="N18" s="29"/>
      <c r="O18">
        <v>12</v>
      </c>
      <c r="P18" s="55"/>
      <c r="Q18" s="55"/>
      <c r="R18" s="55"/>
      <c r="S18" s="29"/>
      <c r="T18" s="29"/>
      <c r="U18" s="29"/>
    </row>
    <row r="19" spans="1:21" ht="14.1" customHeight="1" x14ac:dyDescent="0.25">
      <c r="A19">
        <v>13</v>
      </c>
      <c r="B19" s="55"/>
      <c r="C19" s="55"/>
      <c r="D19" s="55"/>
      <c r="E19" s="29"/>
      <c r="F19" s="29"/>
      <c r="G19" s="29"/>
      <c r="H19">
        <v>13</v>
      </c>
      <c r="I19" s="55"/>
      <c r="J19" s="55"/>
      <c r="K19" s="55"/>
      <c r="L19" s="29"/>
      <c r="M19" s="29"/>
      <c r="N19" s="29"/>
      <c r="O19">
        <v>13</v>
      </c>
      <c r="P19" s="55"/>
      <c r="Q19" s="55"/>
      <c r="R19" s="55"/>
      <c r="S19" s="29"/>
      <c r="T19" s="29"/>
      <c r="U19" s="29"/>
    </row>
    <row r="20" spans="1:21" ht="14.1" customHeight="1" x14ac:dyDescent="0.25">
      <c r="A20">
        <v>14</v>
      </c>
      <c r="B20" s="55"/>
      <c r="C20" s="55"/>
      <c r="D20" s="55"/>
      <c r="E20" s="29"/>
      <c r="F20" s="29"/>
      <c r="G20" s="29"/>
      <c r="H20">
        <v>14</v>
      </c>
      <c r="I20" s="55"/>
      <c r="J20" s="55"/>
      <c r="K20" s="55"/>
      <c r="L20" s="29"/>
      <c r="M20" s="29"/>
      <c r="N20" s="29"/>
      <c r="O20">
        <v>14</v>
      </c>
      <c r="P20" s="55"/>
      <c r="Q20" s="55"/>
      <c r="R20" s="55"/>
      <c r="S20" s="29"/>
      <c r="T20" s="29"/>
      <c r="U20" s="29"/>
    </row>
    <row r="21" spans="1:21" ht="14.1" customHeight="1" x14ac:dyDescent="0.25">
      <c r="A21">
        <v>15</v>
      </c>
      <c r="B21" s="55"/>
      <c r="C21" s="55"/>
      <c r="D21" s="55"/>
      <c r="E21" s="29"/>
      <c r="F21" s="29"/>
      <c r="G21" s="29"/>
      <c r="H21">
        <v>15</v>
      </c>
      <c r="I21" s="55"/>
      <c r="J21" s="55"/>
      <c r="K21" s="55"/>
      <c r="L21" s="29"/>
      <c r="M21" s="29"/>
      <c r="N21" s="29"/>
      <c r="O21">
        <v>15</v>
      </c>
      <c r="P21" s="55"/>
      <c r="Q21" s="55"/>
      <c r="R21" s="55"/>
      <c r="S21" s="29"/>
      <c r="T21" s="29"/>
      <c r="U21" s="29"/>
    </row>
    <row r="22" spans="1:21" ht="14.1" customHeight="1" x14ac:dyDescent="0.25">
      <c r="A22">
        <v>16</v>
      </c>
      <c r="B22" s="55"/>
      <c r="C22" s="55"/>
      <c r="D22" s="55"/>
      <c r="E22" s="29"/>
      <c r="F22" s="29"/>
      <c r="G22" s="29"/>
      <c r="H22">
        <v>16</v>
      </c>
      <c r="I22" s="55"/>
      <c r="J22" s="55"/>
      <c r="K22" s="55"/>
      <c r="L22" s="29"/>
      <c r="M22" s="29"/>
      <c r="N22" s="29"/>
      <c r="O22">
        <v>16</v>
      </c>
      <c r="P22" s="55"/>
      <c r="Q22" s="55"/>
      <c r="R22" s="55"/>
      <c r="S22" s="29"/>
      <c r="T22" s="29"/>
      <c r="U22" s="29"/>
    </row>
    <row r="23" spans="1:21" ht="14.1" customHeight="1" x14ac:dyDescent="0.25">
      <c r="B23" s="53" t="s">
        <v>15</v>
      </c>
      <c r="C23" s="53"/>
      <c r="D23" s="53"/>
      <c r="E23" s="29">
        <f>COUNTIF(E7:E22,"P")</f>
        <v>0</v>
      </c>
      <c r="F23" s="29">
        <f t="shared" ref="F23:G23" si="0">COUNTIF(F7:F22,"P")</f>
        <v>0</v>
      </c>
      <c r="G23" s="29">
        <f t="shared" si="0"/>
        <v>0</v>
      </c>
      <c r="I23" s="53" t="s">
        <v>15</v>
      </c>
      <c r="J23" s="53"/>
      <c r="K23" s="53"/>
      <c r="L23" s="29">
        <f>COUNTIFS(L7:L22,"P")</f>
        <v>0</v>
      </c>
      <c r="M23" s="29">
        <f t="shared" ref="M23:N23" si="1">COUNTIFS(M7:M22,"P")</f>
        <v>0</v>
      </c>
      <c r="N23" s="29">
        <f t="shared" si="1"/>
        <v>0</v>
      </c>
      <c r="P23" s="53" t="s">
        <v>15</v>
      </c>
      <c r="Q23" s="53"/>
      <c r="R23" s="53"/>
      <c r="S23" s="29">
        <f>COUNTIFS(S7:S22,"P")</f>
        <v>0</v>
      </c>
      <c r="T23" s="29">
        <f t="shared" ref="T23:U23" si="2">COUNTIFS(T7:T22,"P")</f>
        <v>0</v>
      </c>
      <c r="U23" s="29">
        <f t="shared" si="2"/>
        <v>0</v>
      </c>
    </row>
    <row r="24" spans="1:21" ht="14.1" customHeight="1" x14ac:dyDescent="0.25">
      <c r="B24" s="5" t="s">
        <v>42</v>
      </c>
      <c r="C24" s="10">
        <v>5</v>
      </c>
      <c r="E24" s="5" t="s">
        <v>29</v>
      </c>
      <c r="F24" s="5" t="s">
        <v>28</v>
      </c>
      <c r="G24" s="5" t="s">
        <v>27</v>
      </c>
      <c r="I24" s="5" t="s">
        <v>43</v>
      </c>
      <c r="J24" s="11">
        <v>6</v>
      </c>
      <c r="L24" s="5" t="s">
        <v>29</v>
      </c>
      <c r="M24" s="5" t="s">
        <v>28</v>
      </c>
      <c r="N24" s="5" t="s">
        <v>27</v>
      </c>
      <c r="P24" s="5" t="s">
        <v>39</v>
      </c>
      <c r="Q24" s="10">
        <v>9</v>
      </c>
      <c r="S24" s="5" t="s">
        <v>29</v>
      </c>
      <c r="T24" s="5" t="s">
        <v>28</v>
      </c>
      <c r="U24" s="5" t="s">
        <v>27</v>
      </c>
    </row>
    <row r="25" spans="1:21" ht="14.1" customHeight="1" x14ac:dyDescent="0.25">
      <c r="A25">
        <v>1</v>
      </c>
      <c r="B25" s="55"/>
      <c r="C25" s="55"/>
      <c r="D25" s="55"/>
      <c r="E25" s="29"/>
      <c r="F25" s="29"/>
      <c r="G25" s="29"/>
      <c r="H25">
        <v>1</v>
      </c>
      <c r="I25" s="55"/>
      <c r="J25" s="55"/>
      <c r="K25" s="55"/>
      <c r="L25" s="29"/>
      <c r="M25" s="29"/>
      <c r="N25" s="29"/>
      <c r="O25">
        <v>1</v>
      </c>
      <c r="P25" s="55"/>
      <c r="Q25" s="55"/>
      <c r="R25" s="55"/>
      <c r="S25" s="29"/>
      <c r="T25" s="29"/>
      <c r="U25" s="29"/>
    </row>
    <row r="26" spans="1:21" ht="14.1" customHeight="1" x14ac:dyDescent="0.25">
      <c r="A26">
        <v>2</v>
      </c>
      <c r="B26" s="55"/>
      <c r="C26" s="55"/>
      <c r="D26" s="55"/>
      <c r="E26" s="29"/>
      <c r="F26" s="29"/>
      <c r="G26" s="29"/>
      <c r="H26">
        <v>2</v>
      </c>
      <c r="I26" s="55"/>
      <c r="J26" s="55"/>
      <c r="K26" s="55"/>
      <c r="L26" s="29"/>
      <c r="M26" s="29"/>
      <c r="N26" s="29"/>
      <c r="O26">
        <v>2</v>
      </c>
      <c r="P26" s="55"/>
      <c r="Q26" s="55"/>
      <c r="R26" s="55"/>
      <c r="S26" s="29"/>
      <c r="T26" s="29"/>
      <c r="U26" s="29"/>
    </row>
    <row r="27" spans="1:21" ht="14.1" customHeight="1" x14ac:dyDescent="0.25">
      <c r="A27">
        <v>3</v>
      </c>
      <c r="B27" s="55"/>
      <c r="C27" s="55"/>
      <c r="D27" s="55"/>
      <c r="E27" s="29"/>
      <c r="F27" s="29"/>
      <c r="G27" s="29"/>
      <c r="H27">
        <v>3</v>
      </c>
      <c r="I27" s="55"/>
      <c r="J27" s="55"/>
      <c r="K27" s="55"/>
      <c r="L27" s="29"/>
      <c r="M27" s="29"/>
      <c r="N27" s="29"/>
      <c r="O27">
        <v>3</v>
      </c>
      <c r="P27" s="55"/>
      <c r="Q27" s="55"/>
      <c r="R27" s="55"/>
      <c r="S27" s="29"/>
      <c r="T27" s="29"/>
      <c r="U27" s="29"/>
    </row>
    <row r="28" spans="1:21" ht="14.1" customHeight="1" x14ac:dyDescent="0.25">
      <c r="A28">
        <v>4</v>
      </c>
      <c r="B28" s="55"/>
      <c r="C28" s="55"/>
      <c r="D28" s="55"/>
      <c r="E28" s="29"/>
      <c r="F28" s="29"/>
      <c r="G28" s="29"/>
      <c r="H28">
        <v>4</v>
      </c>
      <c r="I28" s="55"/>
      <c r="J28" s="55"/>
      <c r="K28" s="55"/>
      <c r="L28" s="29"/>
      <c r="M28" s="29"/>
      <c r="N28" s="29"/>
      <c r="O28">
        <v>4</v>
      </c>
      <c r="P28" s="55"/>
      <c r="Q28" s="55"/>
      <c r="R28" s="55"/>
      <c r="S28" s="29"/>
      <c r="T28" s="29"/>
      <c r="U28" s="29"/>
    </row>
    <row r="29" spans="1:21" ht="14.1" customHeight="1" x14ac:dyDescent="0.25">
      <c r="A29">
        <v>5</v>
      </c>
      <c r="B29" s="55"/>
      <c r="C29" s="55"/>
      <c r="D29" s="55"/>
      <c r="E29" s="29"/>
      <c r="F29" s="29"/>
      <c r="G29" s="29"/>
      <c r="H29">
        <v>5</v>
      </c>
      <c r="I29" s="55"/>
      <c r="J29" s="55"/>
      <c r="K29" s="55"/>
      <c r="L29" s="29"/>
      <c r="M29" s="29"/>
      <c r="N29" s="29"/>
      <c r="O29">
        <v>5</v>
      </c>
      <c r="P29" s="55"/>
      <c r="Q29" s="55"/>
      <c r="R29" s="55"/>
      <c r="S29" s="29"/>
      <c r="T29" s="29"/>
      <c r="U29" s="29"/>
    </row>
    <row r="30" spans="1:21" ht="14.1" customHeight="1" x14ac:dyDescent="0.25">
      <c r="A30">
        <v>6</v>
      </c>
      <c r="B30" s="55"/>
      <c r="C30" s="55"/>
      <c r="D30" s="55"/>
      <c r="E30" s="29"/>
      <c r="F30" s="29"/>
      <c r="G30" s="29"/>
      <c r="H30">
        <v>6</v>
      </c>
      <c r="I30" s="55"/>
      <c r="J30" s="55"/>
      <c r="K30" s="55"/>
      <c r="L30" s="29"/>
      <c r="M30" s="29"/>
      <c r="N30" s="29"/>
      <c r="O30">
        <v>6</v>
      </c>
      <c r="P30" s="55"/>
      <c r="Q30" s="55"/>
      <c r="R30" s="55"/>
      <c r="S30" s="29"/>
      <c r="T30" s="29"/>
      <c r="U30" s="29"/>
    </row>
    <row r="31" spans="1:21" ht="14.1" customHeight="1" x14ac:dyDescent="0.25">
      <c r="A31">
        <v>7</v>
      </c>
      <c r="B31" s="55"/>
      <c r="C31" s="55"/>
      <c r="D31" s="55"/>
      <c r="E31" s="29"/>
      <c r="F31" s="29"/>
      <c r="G31" s="29"/>
      <c r="H31">
        <v>7</v>
      </c>
      <c r="I31" s="55"/>
      <c r="J31" s="55"/>
      <c r="K31" s="55"/>
      <c r="L31" s="29"/>
      <c r="M31" s="29"/>
      <c r="N31" s="29"/>
      <c r="O31">
        <v>7</v>
      </c>
      <c r="P31" s="55"/>
      <c r="Q31" s="55"/>
      <c r="R31" s="55"/>
      <c r="S31" s="29"/>
      <c r="T31" s="29"/>
      <c r="U31" s="29"/>
    </row>
    <row r="32" spans="1:21" ht="14.1" customHeight="1" x14ac:dyDescent="0.25">
      <c r="A32">
        <v>8</v>
      </c>
      <c r="B32" s="55"/>
      <c r="C32" s="55"/>
      <c r="D32" s="55"/>
      <c r="E32" s="29"/>
      <c r="F32" s="29"/>
      <c r="G32" s="29"/>
      <c r="H32">
        <v>8</v>
      </c>
      <c r="I32" s="55"/>
      <c r="J32" s="55"/>
      <c r="K32" s="55"/>
      <c r="L32" s="29"/>
      <c r="M32" s="29"/>
      <c r="N32" s="29"/>
      <c r="O32">
        <v>8</v>
      </c>
      <c r="P32" s="55"/>
      <c r="Q32" s="55"/>
      <c r="R32" s="55"/>
      <c r="S32" s="29"/>
      <c r="T32" s="29"/>
      <c r="U32" s="29"/>
    </row>
    <row r="33" spans="1:21" ht="14.1" customHeight="1" x14ac:dyDescent="0.25">
      <c r="A33">
        <v>9</v>
      </c>
      <c r="B33" s="55"/>
      <c r="C33" s="55"/>
      <c r="D33" s="55"/>
      <c r="E33" s="29"/>
      <c r="F33" s="29"/>
      <c r="G33" s="29"/>
      <c r="H33">
        <v>9</v>
      </c>
      <c r="I33" s="55"/>
      <c r="J33" s="55"/>
      <c r="K33" s="55"/>
      <c r="L33" s="29"/>
      <c r="M33" s="29"/>
      <c r="N33" s="29"/>
      <c r="O33">
        <v>9</v>
      </c>
      <c r="P33" s="55"/>
      <c r="Q33" s="55"/>
      <c r="R33" s="55"/>
      <c r="S33" s="29"/>
      <c r="T33" s="29"/>
      <c r="U33" s="29"/>
    </row>
    <row r="34" spans="1:21" ht="14.1" customHeight="1" x14ac:dyDescent="0.25">
      <c r="A34">
        <v>10</v>
      </c>
      <c r="B34" s="55"/>
      <c r="C34" s="55"/>
      <c r="D34" s="55"/>
      <c r="E34" s="29"/>
      <c r="F34" s="29"/>
      <c r="G34" s="29"/>
      <c r="H34">
        <v>10</v>
      </c>
      <c r="I34" s="55"/>
      <c r="J34" s="55"/>
      <c r="K34" s="55"/>
      <c r="L34" s="29"/>
      <c r="M34" s="29"/>
      <c r="N34" s="29"/>
      <c r="O34">
        <v>10</v>
      </c>
      <c r="P34" s="55"/>
      <c r="Q34" s="55"/>
      <c r="R34" s="55"/>
      <c r="S34" s="29"/>
      <c r="T34" s="29"/>
      <c r="U34" s="29"/>
    </row>
    <row r="35" spans="1:21" ht="14.1" customHeight="1" x14ac:dyDescent="0.25">
      <c r="A35">
        <v>11</v>
      </c>
      <c r="B35" s="55"/>
      <c r="C35" s="55"/>
      <c r="D35" s="55"/>
      <c r="E35" s="29"/>
      <c r="F35" s="29"/>
      <c r="G35" s="29"/>
      <c r="H35">
        <v>11</v>
      </c>
      <c r="I35" s="55"/>
      <c r="J35" s="55"/>
      <c r="K35" s="55"/>
      <c r="L35" s="29"/>
      <c r="M35" s="29"/>
      <c r="N35" s="29"/>
      <c r="O35">
        <v>11</v>
      </c>
      <c r="P35" s="55"/>
      <c r="Q35" s="55"/>
      <c r="R35" s="55"/>
      <c r="S35" s="29"/>
      <c r="T35" s="29"/>
      <c r="U35" s="29"/>
    </row>
    <row r="36" spans="1:21" ht="14.1" customHeight="1" x14ac:dyDescent="0.25">
      <c r="A36">
        <v>12</v>
      </c>
      <c r="B36" s="55"/>
      <c r="C36" s="55"/>
      <c r="D36" s="55"/>
      <c r="E36" s="29"/>
      <c r="F36" s="29"/>
      <c r="G36" s="29"/>
      <c r="H36">
        <v>12</v>
      </c>
      <c r="I36" s="55"/>
      <c r="J36" s="55"/>
      <c r="K36" s="55"/>
      <c r="L36" s="29"/>
      <c r="M36" s="29"/>
      <c r="N36" s="29"/>
      <c r="O36">
        <v>12</v>
      </c>
      <c r="P36" s="55"/>
      <c r="Q36" s="55"/>
      <c r="R36" s="55"/>
      <c r="S36" s="29"/>
      <c r="T36" s="29"/>
      <c r="U36" s="29"/>
    </row>
    <row r="37" spans="1:21" ht="14.1" customHeight="1" x14ac:dyDescent="0.25">
      <c r="A37">
        <v>13</v>
      </c>
      <c r="B37" s="55"/>
      <c r="C37" s="55"/>
      <c r="D37" s="55"/>
      <c r="E37" s="29"/>
      <c r="F37" s="29"/>
      <c r="G37" s="29"/>
      <c r="H37">
        <v>13</v>
      </c>
      <c r="I37" s="55"/>
      <c r="J37" s="55"/>
      <c r="K37" s="55"/>
      <c r="L37" s="29"/>
      <c r="M37" s="29"/>
      <c r="N37" s="29"/>
      <c r="O37">
        <v>13</v>
      </c>
      <c r="P37" s="55"/>
      <c r="Q37" s="55"/>
      <c r="R37" s="55"/>
      <c r="S37" s="29"/>
      <c r="T37" s="29"/>
      <c r="U37" s="29"/>
    </row>
    <row r="38" spans="1:21" ht="14.1" customHeight="1" x14ac:dyDescent="0.25">
      <c r="A38">
        <v>14</v>
      </c>
      <c r="B38" s="55"/>
      <c r="C38" s="55"/>
      <c r="D38" s="55"/>
      <c r="E38" s="29"/>
      <c r="F38" s="29"/>
      <c r="G38" s="29"/>
      <c r="H38">
        <v>14</v>
      </c>
      <c r="I38" s="55"/>
      <c r="J38" s="55"/>
      <c r="K38" s="55"/>
      <c r="L38" s="29"/>
      <c r="M38" s="29"/>
      <c r="N38" s="29"/>
      <c r="O38">
        <v>14</v>
      </c>
      <c r="P38" s="55"/>
      <c r="Q38" s="55"/>
      <c r="R38" s="55"/>
      <c r="S38" s="29"/>
      <c r="T38" s="29"/>
      <c r="U38" s="29"/>
    </row>
    <row r="39" spans="1:21" ht="14.1" customHeight="1" x14ac:dyDescent="0.25">
      <c r="A39">
        <v>15</v>
      </c>
      <c r="B39" s="55"/>
      <c r="C39" s="55"/>
      <c r="D39" s="55"/>
      <c r="E39" s="29"/>
      <c r="F39" s="29"/>
      <c r="G39" s="29"/>
      <c r="H39">
        <v>15</v>
      </c>
      <c r="I39" s="55"/>
      <c r="J39" s="55"/>
      <c r="K39" s="55"/>
      <c r="L39" s="29"/>
      <c r="M39" s="29"/>
      <c r="N39" s="29"/>
      <c r="O39">
        <v>15</v>
      </c>
      <c r="P39" s="55"/>
      <c r="Q39" s="55"/>
      <c r="R39" s="55"/>
      <c r="S39" s="29"/>
      <c r="T39" s="29"/>
      <c r="U39" s="29"/>
    </row>
    <row r="40" spans="1:21" ht="14.1" customHeight="1" x14ac:dyDescent="0.25">
      <c r="A40">
        <v>16</v>
      </c>
      <c r="B40" s="55"/>
      <c r="C40" s="55"/>
      <c r="D40" s="55"/>
      <c r="E40" s="29"/>
      <c r="F40" s="29"/>
      <c r="G40" s="29"/>
      <c r="H40">
        <v>16</v>
      </c>
      <c r="I40" s="55"/>
      <c r="J40" s="55"/>
      <c r="K40" s="55"/>
      <c r="L40" s="29"/>
      <c r="M40" s="29"/>
      <c r="N40" s="29"/>
      <c r="O40">
        <v>16</v>
      </c>
      <c r="P40" s="55"/>
      <c r="Q40" s="55"/>
      <c r="R40" s="55"/>
      <c r="S40" s="29"/>
      <c r="T40" s="29"/>
      <c r="U40" s="29"/>
    </row>
    <row r="41" spans="1:21" ht="14.1" customHeight="1" x14ac:dyDescent="0.25">
      <c r="B41" s="53" t="s">
        <v>15</v>
      </c>
      <c r="C41" s="53"/>
      <c r="D41" s="53"/>
      <c r="E41" s="29">
        <f>COUNTIFS(E25:E40, "P")</f>
        <v>0</v>
      </c>
      <c r="F41" s="29">
        <f>COUNTIFS(F25:F40, "P")</f>
        <v>0</v>
      </c>
      <c r="G41" s="29">
        <f>COUNTIFS(G25:G40, "P")</f>
        <v>0</v>
      </c>
      <c r="I41" s="53" t="s">
        <v>15</v>
      </c>
      <c r="J41" s="53"/>
      <c r="K41" s="53"/>
      <c r="L41" s="29">
        <f>COUNTIFS(L25:L40, "P")</f>
        <v>0</v>
      </c>
      <c r="M41" s="29">
        <f>COUNTIFS(M25:M40, "P")</f>
        <v>0</v>
      </c>
      <c r="N41" s="29">
        <f>COUNTIFS(N25:N40, "P")</f>
        <v>0</v>
      </c>
      <c r="P41" s="53" t="s">
        <v>15</v>
      </c>
      <c r="Q41" s="53"/>
      <c r="R41" s="53"/>
      <c r="S41" s="29">
        <f>COUNTIFS(S25:S40, "P")</f>
        <v>0</v>
      </c>
      <c r="T41" s="29">
        <f>COUNTIFS(T25:T40, "P")</f>
        <v>0</v>
      </c>
      <c r="U41" s="29">
        <f>COUNTIFS(U25:U40, "P")</f>
        <v>0</v>
      </c>
    </row>
    <row r="42" spans="1:21" ht="14.1" customHeight="1" x14ac:dyDescent="0.25">
      <c r="B42" s="5" t="s">
        <v>40</v>
      </c>
      <c r="C42" s="5">
        <v>10</v>
      </c>
      <c r="E42" s="5" t="s">
        <v>29</v>
      </c>
      <c r="F42" s="5" t="s">
        <v>28</v>
      </c>
      <c r="G42" s="5" t="s">
        <v>27</v>
      </c>
      <c r="I42" s="5" t="s">
        <v>41</v>
      </c>
      <c r="J42" s="11">
        <v>11</v>
      </c>
      <c r="L42" s="5" t="s">
        <v>29</v>
      </c>
      <c r="M42" s="5" t="s">
        <v>28</v>
      </c>
      <c r="N42" s="5" t="s">
        <v>27</v>
      </c>
      <c r="P42" s="5" t="s">
        <v>42</v>
      </c>
      <c r="Q42" s="5">
        <v>12</v>
      </c>
      <c r="S42" s="5" t="s">
        <v>29</v>
      </c>
      <c r="T42" s="5" t="s">
        <v>28</v>
      </c>
      <c r="U42" s="5" t="s">
        <v>27</v>
      </c>
    </row>
    <row r="43" spans="1:21" ht="14.1" customHeight="1" x14ac:dyDescent="0.25">
      <c r="A43">
        <v>1</v>
      </c>
      <c r="B43" s="55"/>
      <c r="C43" s="55"/>
      <c r="D43" s="55"/>
      <c r="E43" s="29"/>
      <c r="F43" s="29"/>
      <c r="G43" s="29"/>
      <c r="H43">
        <v>1</v>
      </c>
      <c r="I43" s="55"/>
      <c r="J43" s="55"/>
      <c r="K43" s="55"/>
      <c r="L43" s="29"/>
      <c r="M43" s="29"/>
      <c r="N43" s="29"/>
      <c r="O43">
        <v>1</v>
      </c>
      <c r="P43" s="55"/>
      <c r="Q43" s="55"/>
      <c r="R43" s="55"/>
      <c r="S43" s="29"/>
      <c r="T43" s="29"/>
      <c r="U43" s="29"/>
    </row>
    <row r="44" spans="1:21" ht="14.1" customHeight="1" x14ac:dyDescent="0.25">
      <c r="A44">
        <v>2</v>
      </c>
      <c r="B44" s="55"/>
      <c r="C44" s="55"/>
      <c r="D44" s="55"/>
      <c r="E44" s="29"/>
      <c r="F44" s="29"/>
      <c r="G44" s="29"/>
      <c r="H44">
        <v>2</v>
      </c>
      <c r="I44" s="55"/>
      <c r="J44" s="55"/>
      <c r="K44" s="55"/>
      <c r="L44" s="29"/>
      <c r="M44" s="29"/>
      <c r="N44" s="29"/>
      <c r="O44">
        <v>2</v>
      </c>
      <c r="P44" s="55"/>
      <c r="Q44" s="55"/>
      <c r="R44" s="55"/>
      <c r="S44" s="29"/>
      <c r="T44" s="29"/>
      <c r="U44" s="29"/>
    </row>
    <row r="45" spans="1:21" ht="14.1" customHeight="1" x14ac:dyDescent="0.25">
      <c r="A45">
        <v>3</v>
      </c>
      <c r="B45" s="55"/>
      <c r="C45" s="55"/>
      <c r="D45" s="55"/>
      <c r="E45" s="29"/>
      <c r="F45" s="29"/>
      <c r="G45" s="29"/>
      <c r="H45">
        <v>3</v>
      </c>
      <c r="I45" s="55"/>
      <c r="J45" s="55"/>
      <c r="K45" s="55"/>
      <c r="L45" s="29"/>
      <c r="M45" s="29"/>
      <c r="N45" s="29"/>
      <c r="O45">
        <v>3</v>
      </c>
      <c r="P45" s="55"/>
      <c r="Q45" s="55"/>
      <c r="R45" s="55"/>
      <c r="S45" s="29"/>
      <c r="T45" s="29"/>
      <c r="U45" s="29"/>
    </row>
    <row r="46" spans="1:21" ht="14.1" customHeight="1" x14ac:dyDescent="0.25">
      <c r="A46">
        <v>4</v>
      </c>
      <c r="B46" s="55"/>
      <c r="C46" s="55"/>
      <c r="D46" s="55"/>
      <c r="E46" s="29"/>
      <c r="F46" s="29"/>
      <c r="G46" s="29"/>
      <c r="H46">
        <v>4</v>
      </c>
      <c r="I46" s="55"/>
      <c r="J46" s="55"/>
      <c r="K46" s="55"/>
      <c r="L46" s="29"/>
      <c r="M46" s="29"/>
      <c r="N46" s="29"/>
      <c r="O46">
        <v>4</v>
      </c>
      <c r="P46" s="55"/>
      <c r="Q46" s="55"/>
      <c r="R46" s="55"/>
      <c r="S46" s="29"/>
      <c r="T46" s="29"/>
      <c r="U46" s="29"/>
    </row>
    <row r="47" spans="1:21" ht="14.1" customHeight="1" x14ac:dyDescent="0.25">
      <c r="A47">
        <v>5</v>
      </c>
      <c r="B47" s="55"/>
      <c r="C47" s="55"/>
      <c r="D47" s="55"/>
      <c r="E47" s="29"/>
      <c r="F47" s="29"/>
      <c r="G47" s="29"/>
      <c r="H47">
        <v>5</v>
      </c>
      <c r="I47" s="55"/>
      <c r="J47" s="55"/>
      <c r="K47" s="55"/>
      <c r="L47" s="29"/>
      <c r="M47" s="29"/>
      <c r="N47" s="29"/>
      <c r="O47">
        <v>5</v>
      </c>
      <c r="P47" s="55"/>
      <c r="Q47" s="55"/>
      <c r="R47" s="55"/>
      <c r="S47" s="29"/>
      <c r="T47" s="29"/>
      <c r="U47" s="29"/>
    </row>
    <row r="48" spans="1:21" ht="14.1" customHeight="1" x14ac:dyDescent="0.25">
      <c r="A48">
        <v>6</v>
      </c>
      <c r="B48" s="55"/>
      <c r="C48" s="55"/>
      <c r="D48" s="55"/>
      <c r="E48" s="29"/>
      <c r="F48" s="29"/>
      <c r="G48" s="29"/>
      <c r="H48">
        <v>6</v>
      </c>
      <c r="I48" s="55"/>
      <c r="J48" s="55"/>
      <c r="K48" s="55"/>
      <c r="L48" s="29"/>
      <c r="M48" s="29"/>
      <c r="N48" s="29"/>
      <c r="O48">
        <v>6</v>
      </c>
      <c r="P48" s="55"/>
      <c r="Q48" s="55"/>
      <c r="R48" s="55"/>
      <c r="S48" s="29"/>
      <c r="T48" s="29"/>
      <c r="U48" s="29"/>
    </row>
    <row r="49" spans="1:21" ht="14.1" customHeight="1" x14ac:dyDescent="0.25">
      <c r="A49">
        <v>7</v>
      </c>
      <c r="B49" s="55"/>
      <c r="C49" s="55"/>
      <c r="D49" s="55"/>
      <c r="E49" s="29"/>
      <c r="F49" s="29"/>
      <c r="G49" s="29"/>
      <c r="H49">
        <v>7</v>
      </c>
      <c r="I49" s="55"/>
      <c r="J49" s="55"/>
      <c r="K49" s="55"/>
      <c r="L49" s="29"/>
      <c r="M49" s="29"/>
      <c r="N49" s="29"/>
      <c r="O49">
        <v>7</v>
      </c>
      <c r="P49" s="55"/>
      <c r="Q49" s="55"/>
      <c r="R49" s="55"/>
      <c r="S49" s="29"/>
      <c r="T49" s="29"/>
      <c r="U49" s="29"/>
    </row>
    <row r="50" spans="1:21" ht="14.1" customHeight="1" x14ac:dyDescent="0.25">
      <c r="A50">
        <v>8</v>
      </c>
      <c r="B50" s="55"/>
      <c r="C50" s="55"/>
      <c r="D50" s="55"/>
      <c r="E50" s="29"/>
      <c r="F50" s="29"/>
      <c r="G50" s="29"/>
      <c r="H50">
        <v>8</v>
      </c>
      <c r="I50" s="55"/>
      <c r="J50" s="55"/>
      <c r="K50" s="55"/>
      <c r="L50" s="29"/>
      <c r="M50" s="29"/>
      <c r="N50" s="29"/>
      <c r="O50">
        <v>8</v>
      </c>
      <c r="P50" s="55"/>
      <c r="Q50" s="55"/>
      <c r="R50" s="55"/>
      <c r="S50" s="29"/>
      <c r="T50" s="29"/>
      <c r="U50" s="29"/>
    </row>
    <row r="51" spans="1:21" ht="14.1" customHeight="1" x14ac:dyDescent="0.25">
      <c r="A51">
        <v>9</v>
      </c>
      <c r="B51" s="55"/>
      <c r="C51" s="55"/>
      <c r="D51" s="55"/>
      <c r="E51" s="29"/>
      <c r="F51" s="29"/>
      <c r="G51" s="29"/>
      <c r="H51">
        <v>9</v>
      </c>
      <c r="I51" s="55"/>
      <c r="J51" s="55"/>
      <c r="K51" s="55"/>
      <c r="L51" s="29"/>
      <c r="M51" s="29"/>
      <c r="N51" s="29"/>
      <c r="O51">
        <v>9</v>
      </c>
      <c r="P51" s="55"/>
      <c r="Q51" s="55"/>
      <c r="R51" s="55"/>
      <c r="S51" s="29"/>
      <c r="T51" s="29"/>
      <c r="U51" s="29"/>
    </row>
    <row r="52" spans="1:21" ht="14.1" customHeight="1" x14ac:dyDescent="0.25">
      <c r="A52">
        <v>10</v>
      </c>
      <c r="B52" s="55"/>
      <c r="C52" s="55"/>
      <c r="D52" s="55"/>
      <c r="E52" s="29"/>
      <c r="F52" s="29"/>
      <c r="G52" s="29"/>
      <c r="H52">
        <v>10</v>
      </c>
      <c r="I52" s="55"/>
      <c r="J52" s="55"/>
      <c r="K52" s="55"/>
      <c r="L52" s="29"/>
      <c r="M52" s="29"/>
      <c r="N52" s="29"/>
      <c r="O52">
        <v>10</v>
      </c>
      <c r="P52" s="55"/>
      <c r="Q52" s="55"/>
      <c r="R52" s="55"/>
      <c r="S52" s="29"/>
      <c r="T52" s="29"/>
      <c r="U52" s="29"/>
    </row>
    <row r="53" spans="1:21" ht="14.1" customHeight="1" x14ac:dyDescent="0.25">
      <c r="A53">
        <v>11</v>
      </c>
      <c r="B53" s="55"/>
      <c r="C53" s="55"/>
      <c r="D53" s="55"/>
      <c r="E53" s="29"/>
      <c r="F53" s="29"/>
      <c r="G53" s="29"/>
      <c r="H53">
        <v>11</v>
      </c>
      <c r="I53" s="55"/>
      <c r="J53" s="55"/>
      <c r="K53" s="55"/>
      <c r="L53" s="29"/>
      <c r="M53" s="29"/>
      <c r="N53" s="29"/>
      <c r="O53">
        <v>11</v>
      </c>
      <c r="P53" s="55"/>
      <c r="Q53" s="55"/>
      <c r="R53" s="55"/>
      <c r="S53" s="29"/>
      <c r="T53" s="29"/>
      <c r="U53" s="29"/>
    </row>
    <row r="54" spans="1:21" ht="14.1" customHeight="1" x14ac:dyDescent="0.25">
      <c r="A54">
        <v>12</v>
      </c>
      <c r="B54" s="55"/>
      <c r="C54" s="55"/>
      <c r="D54" s="55"/>
      <c r="E54" s="29"/>
      <c r="F54" s="29"/>
      <c r="G54" s="29"/>
      <c r="H54">
        <v>12</v>
      </c>
      <c r="I54" s="55"/>
      <c r="J54" s="55"/>
      <c r="K54" s="55"/>
      <c r="L54" s="29"/>
      <c r="M54" s="29"/>
      <c r="N54" s="29"/>
      <c r="O54">
        <v>12</v>
      </c>
      <c r="P54" s="55"/>
      <c r="Q54" s="55"/>
      <c r="R54" s="55"/>
      <c r="S54" s="29"/>
      <c r="T54" s="29"/>
      <c r="U54" s="29"/>
    </row>
    <row r="55" spans="1:21" ht="14.1" customHeight="1" x14ac:dyDescent="0.25">
      <c r="A55">
        <v>13</v>
      </c>
      <c r="B55" s="55"/>
      <c r="C55" s="55"/>
      <c r="D55" s="55"/>
      <c r="E55" s="29"/>
      <c r="F55" s="29"/>
      <c r="G55" s="29"/>
      <c r="H55">
        <v>13</v>
      </c>
      <c r="I55" s="55"/>
      <c r="J55" s="55"/>
      <c r="K55" s="55"/>
      <c r="L55" s="29"/>
      <c r="M55" s="29"/>
      <c r="N55" s="29"/>
      <c r="O55">
        <v>13</v>
      </c>
      <c r="P55" s="55"/>
      <c r="Q55" s="55"/>
      <c r="R55" s="55"/>
      <c r="S55" s="29"/>
      <c r="T55" s="29"/>
      <c r="U55" s="29"/>
    </row>
    <row r="56" spans="1:21" ht="14.1" customHeight="1" x14ac:dyDescent="0.25">
      <c r="A56">
        <v>14</v>
      </c>
      <c r="B56" s="55"/>
      <c r="C56" s="55"/>
      <c r="D56" s="55"/>
      <c r="E56" s="29"/>
      <c r="F56" s="29"/>
      <c r="G56" s="29"/>
      <c r="H56">
        <v>14</v>
      </c>
      <c r="I56" s="55"/>
      <c r="J56" s="55"/>
      <c r="K56" s="55"/>
      <c r="L56" s="29"/>
      <c r="M56" s="29"/>
      <c r="N56" s="29"/>
      <c r="O56">
        <v>14</v>
      </c>
      <c r="P56" s="55"/>
      <c r="Q56" s="55"/>
      <c r="R56" s="55"/>
      <c r="S56" s="29"/>
      <c r="T56" s="29"/>
      <c r="U56" s="29"/>
    </row>
    <row r="57" spans="1:21" ht="14.1" customHeight="1" x14ac:dyDescent="0.25">
      <c r="A57">
        <v>15</v>
      </c>
      <c r="B57" s="55"/>
      <c r="C57" s="55"/>
      <c r="D57" s="55"/>
      <c r="E57" s="29"/>
      <c r="F57" s="29"/>
      <c r="G57" s="29"/>
      <c r="H57">
        <v>15</v>
      </c>
      <c r="I57" s="55"/>
      <c r="J57" s="55"/>
      <c r="K57" s="55"/>
      <c r="L57" s="29"/>
      <c r="M57" s="29"/>
      <c r="N57" s="29"/>
      <c r="O57">
        <v>15</v>
      </c>
      <c r="P57" s="55"/>
      <c r="Q57" s="55"/>
      <c r="R57" s="55"/>
      <c r="S57" s="29"/>
      <c r="T57" s="29"/>
      <c r="U57" s="29"/>
    </row>
    <row r="58" spans="1:21" ht="14.1" customHeight="1" x14ac:dyDescent="0.25">
      <c r="A58">
        <v>16</v>
      </c>
      <c r="B58" s="55"/>
      <c r="C58" s="55"/>
      <c r="D58" s="55"/>
      <c r="E58" s="29"/>
      <c r="F58" s="29"/>
      <c r="G58" s="29"/>
      <c r="H58">
        <v>16</v>
      </c>
      <c r="I58" s="55"/>
      <c r="J58" s="55"/>
      <c r="K58" s="55"/>
      <c r="L58" s="29"/>
      <c r="M58" s="29"/>
      <c r="N58" s="29"/>
      <c r="O58">
        <v>16</v>
      </c>
      <c r="P58" s="55"/>
      <c r="Q58" s="55"/>
      <c r="R58" s="55"/>
      <c r="S58" s="29"/>
      <c r="T58" s="29"/>
      <c r="U58" s="29"/>
    </row>
    <row r="59" spans="1:21" ht="14.1" customHeight="1" x14ac:dyDescent="0.25">
      <c r="B59" s="53" t="s">
        <v>15</v>
      </c>
      <c r="C59" s="53"/>
      <c r="D59" s="53"/>
      <c r="E59" s="29">
        <f>COUNTIFS(E43:E58, "P")</f>
        <v>0</v>
      </c>
      <c r="F59" s="29">
        <f>COUNTIFS(F43:F58, "P")</f>
        <v>0</v>
      </c>
      <c r="G59" s="29">
        <f>COUNTIFS(G43:G58, "P")</f>
        <v>0</v>
      </c>
      <c r="I59" s="53" t="s">
        <v>15</v>
      </c>
      <c r="J59" s="53"/>
      <c r="K59" s="53"/>
      <c r="L59" s="29">
        <f>COUNTIFS(L43:L58, "P")</f>
        <v>0</v>
      </c>
      <c r="M59" s="29">
        <f>COUNTIFS(M43:M58, "P")</f>
        <v>0</v>
      </c>
      <c r="N59" s="29">
        <f>COUNTIFS(N43:N58, "P")</f>
        <v>0</v>
      </c>
      <c r="P59" s="53" t="s">
        <v>15</v>
      </c>
      <c r="Q59" s="53"/>
      <c r="R59" s="53"/>
      <c r="S59" s="29">
        <f>COUNTIFS(S43:S58, "P")</f>
        <v>0</v>
      </c>
      <c r="T59" s="29">
        <f>COUNTIFS(T43:T58, "P")</f>
        <v>0</v>
      </c>
      <c r="U59" s="29">
        <f>COUNTIFS(U43:U58, "P")</f>
        <v>0</v>
      </c>
    </row>
    <row r="60" spans="1:21" ht="14.1" customHeight="1" x14ac:dyDescent="0.25">
      <c r="B60" s="5" t="s">
        <v>43</v>
      </c>
      <c r="C60" s="12">
        <v>13</v>
      </c>
      <c r="E60" s="5" t="s">
        <v>29</v>
      </c>
      <c r="F60" s="5" t="s">
        <v>28</v>
      </c>
      <c r="G60" s="5" t="s">
        <v>27</v>
      </c>
      <c r="I60" s="5" t="s">
        <v>39</v>
      </c>
      <c r="J60" s="10">
        <v>16</v>
      </c>
      <c r="L60" s="5" t="s">
        <v>29</v>
      </c>
      <c r="M60" s="5" t="s">
        <v>28</v>
      </c>
      <c r="N60" s="5" t="s">
        <v>27</v>
      </c>
      <c r="P60" s="5" t="s">
        <v>40</v>
      </c>
      <c r="Q60" s="10">
        <v>17</v>
      </c>
      <c r="S60" s="5" t="s">
        <v>29</v>
      </c>
      <c r="T60" s="5" t="s">
        <v>28</v>
      </c>
      <c r="U60" s="5" t="s">
        <v>27</v>
      </c>
    </row>
    <row r="61" spans="1:21" ht="14.1" customHeight="1" x14ac:dyDescent="0.25">
      <c r="A61">
        <v>1</v>
      </c>
      <c r="B61" s="55"/>
      <c r="C61" s="55"/>
      <c r="D61" s="55"/>
      <c r="E61" s="29"/>
      <c r="F61" s="29"/>
      <c r="G61" s="29"/>
      <c r="H61">
        <v>1</v>
      </c>
      <c r="I61" s="55"/>
      <c r="J61" s="55"/>
      <c r="K61" s="55"/>
      <c r="L61" s="4"/>
      <c r="M61" s="4"/>
      <c r="N61" s="4"/>
      <c r="O61">
        <v>1</v>
      </c>
      <c r="P61" s="55"/>
      <c r="Q61" s="55"/>
      <c r="R61" s="55"/>
      <c r="S61" s="29"/>
      <c r="T61" s="29"/>
      <c r="U61" s="29"/>
    </row>
    <row r="62" spans="1:21" ht="14.1" customHeight="1" x14ac:dyDescent="0.25">
      <c r="A62">
        <v>2</v>
      </c>
      <c r="B62" s="55"/>
      <c r="C62" s="55"/>
      <c r="D62" s="55"/>
      <c r="E62" s="29"/>
      <c r="F62" s="29"/>
      <c r="G62" s="29"/>
      <c r="H62">
        <v>2</v>
      </c>
      <c r="I62" s="55"/>
      <c r="J62" s="55"/>
      <c r="K62" s="55"/>
      <c r="L62" s="4"/>
      <c r="M62" s="4"/>
      <c r="N62" s="4"/>
      <c r="O62">
        <v>2</v>
      </c>
      <c r="P62" s="55"/>
      <c r="Q62" s="55"/>
      <c r="R62" s="55"/>
      <c r="S62" s="29"/>
      <c r="T62" s="29"/>
      <c r="U62" s="29"/>
    </row>
    <row r="63" spans="1:21" ht="14.1" customHeight="1" x14ac:dyDescent="0.25">
      <c r="A63">
        <v>3</v>
      </c>
      <c r="B63" s="55"/>
      <c r="C63" s="55"/>
      <c r="D63" s="55"/>
      <c r="E63" s="29"/>
      <c r="F63" s="29"/>
      <c r="G63" s="29"/>
      <c r="H63">
        <v>3</v>
      </c>
      <c r="I63" s="55"/>
      <c r="J63" s="55"/>
      <c r="K63" s="55"/>
      <c r="L63" s="4"/>
      <c r="M63" s="4"/>
      <c r="N63" s="4"/>
      <c r="O63">
        <v>3</v>
      </c>
      <c r="P63" s="55"/>
      <c r="Q63" s="55"/>
      <c r="R63" s="55"/>
      <c r="S63" s="29"/>
      <c r="T63" s="29"/>
      <c r="U63" s="29"/>
    </row>
    <row r="64" spans="1:21" ht="14.1" customHeight="1" x14ac:dyDescent="0.25">
      <c r="A64">
        <v>4</v>
      </c>
      <c r="B64" s="55"/>
      <c r="C64" s="55"/>
      <c r="D64" s="55"/>
      <c r="E64" s="29"/>
      <c r="F64" s="29"/>
      <c r="G64" s="29"/>
      <c r="H64">
        <v>4</v>
      </c>
      <c r="I64" s="55"/>
      <c r="J64" s="55"/>
      <c r="K64" s="55"/>
      <c r="L64" s="4"/>
      <c r="M64" s="4"/>
      <c r="N64" s="4"/>
      <c r="O64">
        <v>4</v>
      </c>
      <c r="P64" s="55"/>
      <c r="Q64" s="55"/>
      <c r="R64" s="55"/>
      <c r="S64" s="29"/>
      <c r="T64" s="29"/>
      <c r="U64" s="29"/>
    </row>
    <row r="65" spans="1:21" ht="14.1" customHeight="1" x14ac:dyDescent="0.25">
      <c r="A65">
        <v>5</v>
      </c>
      <c r="B65" s="55"/>
      <c r="C65" s="55"/>
      <c r="D65" s="55"/>
      <c r="E65" s="29"/>
      <c r="F65" s="29"/>
      <c r="G65" s="29"/>
      <c r="H65">
        <v>5</v>
      </c>
      <c r="I65" s="55"/>
      <c r="J65" s="55"/>
      <c r="K65" s="55"/>
      <c r="L65" s="4"/>
      <c r="M65" s="4"/>
      <c r="N65" s="4"/>
      <c r="O65">
        <v>5</v>
      </c>
      <c r="P65" s="55"/>
      <c r="Q65" s="55"/>
      <c r="R65" s="55"/>
      <c r="S65" s="29"/>
      <c r="T65" s="29"/>
      <c r="U65" s="29"/>
    </row>
    <row r="66" spans="1:21" ht="14.1" customHeight="1" x14ac:dyDescent="0.25">
      <c r="A66">
        <v>6</v>
      </c>
      <c r="B66" s="55"/>
      <c r="C66" s="55"/>
      <c r="D66" s="55"/>
      <c r="E66" s="29"/>
      <c r="F66" s="29"/>
      <c r="G66" s="29"/>
      <c r="H66">
        <v>6</v>
      </c>
      <c r="I66" s="55"/>
      <c r="J66" s="55"/>
      <c r="K66" s="55"/>
      <c r="L66" s="4"/>
      <c r="M66" s="4"/>
      <c r="N66" s="4"/>
      <c r="O66">
        <v>6</v>
      </c>
      <c r="P66" s="55"/>
      <c r="Q66" s="55"/>
      <c r="R66" s="55"/>
      <c r="S66" s="29"/>
      <c r="T66" s="29"/>
      <c r="U66" s="29"/>
    </row>
    <row r="67" spans="1:21" ht="14.1" customHeight="1" x14ac:dyDescent="0.25">
      <c r="A67">
        <v>7</v>
      </c>
      <c r="B67" s="55"/>
      <c r="C67" s="55"/>
      <c r="D67" s="55"/>
      <c r="E67" s="29"/>
      <c r="F67" s="29"/>
      <c r="G67" s="29"/>
      <c r="H67">
        <v>7</v>
      </c>
      <c r="I67" s="55"/>
      <c r="J67" s="55"/>
      <c r="K67" s="55"/>
      <c r="L67" s="4"/>
      <c r="M67" s="4"/>
      <c r="N67" s="4"/>
      <c r="O67">
        <v>7</v>
      </c>
      <c r="P67" s="55"/>
      <c r="Q67" s="55"/>
      <c r="R67" s="55"/>
      <c r="S67" s="29"/>
      <c r="T67" s="29"/>
      <c r="U67" s="29"/>
    </row>
    <row r="68" spans="1:21" ht="14.1" customHeight="1" x14ac:dyDescent="0.25">
      <c r="A68">
        <v>8</v>
      </c>
      <c r="B68" s="55"/>
      <c r="C68" s="55"/>
      <c r="D68" s="55"/>
      <c r="E68" s="29"/>
      <c r="F68" s="29"/>
      <c r="G68" s="29"/>
      <c r="H68">
        <v>8</v>
      </c>
      <c r="I68" s="55"/>
      <c r="J68" s="55"/>
      <c r="K68" s="55"/>
      <c r="L68" s="4"/>
      <c r="M68" s="4"/>
      <c r="N68" s="4"/>
      <c r="O68">
        <v>8</v>
      </c>
      <c r="P68" s="55"/>
      <c r="Q68" s="55"/>
      <c r="R68" s="55"/>
      <c r="S68" s="29"/>
      <c r="T68" s="29"/>
      <c r="U68" s="29"/>
    </row>
    <row r="69" spans="1:21" ht="14.1" customHeight="1" x14ac:dyDescent="0.25">
      <c r="A69">
        <v>9</v>
      </c>
      <c r="B69" s="55"/>
      <c r="C69" s="55"/>
      <c r="D69" s="55"/>
      <c r="E69" s="29"/>
      <c r="F69" s="29"/>
      <c r="G69" s="29"/>
      <c r="H69">
        <v>9</v>
      </c>
      <c r="I69" s="55"/>
      <c r="J69" s="55"/>
      <c r="K69" s="55"/>
      <c r="L69" s="4"/>
      <c r="M69" s="4"/>
      <c r="N69" s="4"/>
      <c r="O69">
        <v>9</v>
      </c>
      <c r="P69" s="55"/>
      <c r="Q69" s="55"/>
      <c r="R69" s="55"/>
      <c r="S69" s="29"/>
      <c r="T69" s="29"/>
      <c r="U69" s="29"/>
    </row>
    <row r="70" spans="1:21" ht="14.1" customHeight="1" x14ac:dyDescent="0.25">
      <c r="A70">
        <v>10</v>
      </c>
      <c r="B70" s="55"/>
      <c r="C70" s="55"/>
      <c r="D70" s="55"/>
      <c r="E70" s="29"/>
      <c r="F70" s="29"/>
      <c r="G70" s="29"/>
      <c r="H70">
        <v>10</v>
      </c>
      <c r="I70" s="55"/>
      <c r="J70" s="55"/>
      <c r="K70" s="55"/>
      <c r="L70" s="4"/>
      <c r="M70" s="4"/>
      <c r="N70" s="4"/>
      <c r="O70">
        <v>10</v>
      </c>
      <c r="P70" s="55"/>
      <c r="Q70" s="55"/>
      <c r="R70" s="55"/>
      <c r="S70" s="29"/>
      <c r="T70" s="29"/>
      <c r="U70" s="29"/>
    </row>
    <row r="71" spans="1:21" ht="14.1" customHeight="1" x14ac:dyDescent="0.25">
      <c r="A71">
        <v>11</v>
      </c>
      <c r="B71" s="55"/>
      <c r="C71" s="55"/>
      <c r="D71" s="55"/>
      <c r="E71" s="29"/>
      <c r="F71" s="29"/>
      <c r="G71" s="29"/>
      <c r="H71">
        <v>11</v>
      </c>
      <c r="I71" s="55"/>
      <c r="J71" s="55"/>
      <c r="K71" s="55"/>
      <c r="L71" s="4"/>
      <c r="M71" s="4"/>
      <c r="N71" s="4"/>
      <c r="O71">
        <v>11</v>
      </c>
      <c r="P71" s="55"/>
      <c r="Q71" s="55"/>
      <c r="R71" s="55"/>
      <c r="S71" s="29"/>
      <c r="T71" s="29"/>
      <c r="U71" s="29"/>
    </row>
    <row r="72" spans="1:21" ht="14.1" customHeight="1" x14ac:dyDescent="0.25">
      <c r="A72">
        <v>12</v>
      </c>
      <c r="B72" s="55"/>
      <c r="C72" s="55"/>
      <c r="D72" s="55"/>
      <c r="E72" s="29"/>
      <c r="F72" s="29"/>
      <c r="G72" s="29"/>
      <c r="H72">
        <v>12</v>
      </c>
      <c r="I72" s="55"/>
      <c r="J72" s="55"/>
      <c r="K72" s="55"/>
      <c r="L72" s="4"/>
      <c r="M72" s="4"/>
      <c r="N72" s="4"/>
      <c r="O72">
        <v>12</v>
      </c>
      <c r="P72" s="55"/>
      <c r="Q72" s="55"/>
      <c r="R72" s="55"/>
      <c r="S72" s="29"/>
      <c r="T72" s="29"/>
      <c r="U72" s="29"/>
    </row>
    <row r="73" spans="1:21" ht="14.1" customHeight="1" x14ac:dyDescent="0.25">
      <c r="A73">
        <v>13</v>
      </c>
      <c r="B73" s="55"/>
      <c r="C73" s="55"/>
      <c r="D73" s="55"/>
      <c r="E73" s="29"/>
      <c r="F73" s="29"/>
      <c r="G73" s="29"/>
      <c r="H73">
        <v>13</v>
      </c>
      <c r="I73" s="55"/>
      <c r="J73" s="55"/>
      <c r="K73" s="55"/>
      <c r="L73" s="4"/>
      <c r="M73" s="4"/>
      <c r="N73" s="4"/>
      <c r="O73">
        <v>13</v>
      </c>
      <c r="P73" s="55"/>
      <c r="Q73" s="55"/>
      <c r="R73" s="55"/>
      <c r="S73" s="29"/>
      <c r="T73" s="29"/>
      <c r="U73" s="29"/>
    </row>
    <row r="74" spans="1:21" ht="14.1" customHeight="1" x14ac:dyDescent="0.25">
      <c r="A74">
        <v>14</v>
      </c>
      <c r="B74" s="55"/>
      <c r="C74" s="55"/>
      <c r="D74" s="55"/>
      <c r="E74" s="29"/>
      <c r="F74" s="29"/>
      <c r="G74" s="29"/>
      <c r="H74">
        <v>14</v>
      </c>
      <c r="I74" s="55"/>
      <c r="J74" s="55"/>
      <c r="K74" s="55"/>
      <c r="L74" s="4"/>
      <c r="M74" s="4"/>
      <c r="N74" s="4"/>
      <c r="O74">
        <v>14</v>
      </c>
      <c r="P74" s="55"/>
      <c r="Q74" s="55"/>
      <c r="R74" s="55"/>
      <c r="S74" s="29"/>
      <c r="T74" s="29"/>
      <c r="U74" s="29"/>
    </row>
    <row r="75" spans="1:21" ht="14.1" customHeight="1" x14ac:dyDescent="0.25">
      <c r="A75">
        <v>15</v>
      </c>
      <c r="B75" s="55"/>
      <c r="C75" s="55"/>
      <c r="D75" s="55"/>
      <c r="E75" s="29"/>
      <c r="F75" s="29"/>
      <c r="G75" s="29"/>
      <c r="H75">
        <v>15</v>
      </c>
      <c r="I75" s="55"/>
      <c r="J75" s="55"/>
      <c r="K75" s="55"/>
      <c r="L75" s="4"/>
      <c r="M75" s="4"/>
      <c r="N75" s="4"/>
      <c r="O75">
        <v>15</v>
      </c>
      <c r="P75" s="55"/>
      <c r="Q75" s="55"/>
      <c r="R75" s="55"/>
      <c r="S75" s="29"/>
      <c r="T75" s="29"/>
      <c r="U75" s="29"/>
    </row>
    <row r="76" spans="1:21" ht="18" customHeight="1" x14ac:dyDescent="0.25">
      <c r="A76">
        <v>16</v>
      </c>
      <c r="B76" s="55"/>
      <c r="C76" s="55"/>
      <c r="D76" s="55"/>
      <c r="E76" s="29"/>
      <c r="F76" s="29"/>
      <c r="G76" s="29"/>
      <c r="H76">
        <v>16</v>
      </c>
      <c r="I76" s="55"/>
      <c r="J76" s="55"/>
      <c r="K76" s="55"/>
      <c r="L76" s="4"/>
      <c r="M76" s="4"/>
      <c r="N76" s="4"/>
      <c r="O76">
        <v>16</v>
      </c>
      <c r="P76" s="55"/>
      <c r="Q76" s="55"/>
      <c r="R76" s="55"/>
      <c r="S76" s="29"/>
      <c r="T76" s="29"/>
      <c r="U76" s="29"/>
    </row>
    <row r="77" spans="1:21" ht="14.1" customHeight="1" x14ac:dyDescent="0.25">
      <c r="B77" s="53" t="s">
        <v>15</v>
      </c>
      <c r="C77" s="53"/>
      <c r="D77" s="53"/>
      <c r="E77" s="29">
        <f>COUNTIFS(E61:E76, "P")</f>
        <v>0</v>
      </c>
      <c r="F77" s="29">
        <f>COUNTIFS(F61:F76, "P")</f>
        <v>0</v>
      </c>
      <c r="G77" s="29">
        <f>COUNTIFS(G61:G76, "P")</f>
        <v>0</v>
      </c>
      <c r="I77" s="53" t="s">
        <v>15</v>
      </c>
      <c r="J77" s="53"/>
      <c r="K77" s="53"/>
      <c r="L77" s="4">
        <f>COUNTIFS(L61:L76, "P")</f>
        <v>0</v>
      </c>
      <c r="M77" s="4">
        <f>COUNTIFS(M61:M76, "P")</f>
        <v>0</v>
      </c>
      <c r="N77" s="4">
        <f>COUNTIFS(N61:N76, "P")</f>
        <v>0</v>
      </c>
      <c r="P77" s="53" t="s">
        <v>15</v>
      </c>
      <c r="Q77" s="53"/>
      <c r="R77" s="53"/>
      <c r="S77" s="29">
        <f>COUNTIFS(S61:S76, "P")</f>
        <v>0</v>
      </c>
      <c r="T77" s="29">
        <f>COUNTIFS(T61:T76, "P")</f>
        <v>0</v>
      </c>
      <c r="U77" s="29">
        <f>COUNTIFS(U61:U76, "P")</f>
        <v>0</v>
      </c>
    </row>
    <row r="78" spans="1:21" ht="14.1" customHeight="1" x14ac:dyDescent="0.25">
      <c r="B78" s="2"/>
      <c r="C78" s="2"/>
      <c r="D78" s="2"/>
      <c r="I78" s="2"/>
      <c r="J78" s="2"/>
      <c r="K78" s="2"/>
      <c r="P78" s="2"/>
      <c r="Q78" s="2"/>
      <c r="R78" s="2"/>
    </row>
    <row r="79" spans="1:21" ht="14.1" customHeight="1" x14ac:dyDescent="0.25">
      <c r="B79" s="2"/>
      <c r="C79" s="2"/>
      <c r="D79" s="2"/>
      <c r="I79" s="2"/>
      <c r="J79" s="2"/>
      <c r="K79" s="2"/>
      <c r="P79" s="2"/>
      <c r="Q79" s="2"/>
      <c r="R79" s="2"/>
    </row>
    <row r="80" spans="1:21" ht="14.1" customHeight="1" x14ac:dyDescent="0.25">
      <c r="B80" s="2"/>
      <c r="C80" s="2"/>
      <c r="D80" s="2"/>
      <c r="I80" s="2"/>
      <c r="J80" s="2"/>
      <c r="K80" s="2"/>
      <c r="P80" s="2"/>
      <c r="Q80" s="2"/>
      <c r="R80" s="2"/>
    </row>
    <row r="81" spans="1:21" ht="14.1" customHeight="1" x14ac:dyDescent="0.25">
      <c r="B81" s="2"/>
      <c r="C81" s="2"/>
      <c r="D81" s="2"/>
      <c r="I81" s="2"/>
      <c r="J81" s="2"/>
      <c r="K81" s="2"/>
      <c r="P81" s="2"/>
      <c r="Q81" s="2"/>
      <c r="R81" s="2"/>
    </row>
    <row r="82" spans="1:21" ht="14.1" customHeight="1" x14ac:dyDescent="0.25">
      <c r="B82" s="5" t="s">
        <v>41</v>
      </c>
      <c r="C82" s="10">
        <v>18</v>
      </c>
      <c r="E82" s="5" t="s">
        <v>29</v>
      </c>
      <c r="F82" s="5" t="s">
        <v>28</v>
      </c>
      <c r="G82" s="5" t="s">
        <v>27</v>
      </c>
      <c r="I82" s="5" t="s">
        <v>42</v>
      </c>
      <c r="J82" s="5">
        <v>19</v>
      </c>
      <c r="L82" s="5" t="s">
        <v>29</v>
      </c>
      <c r="M82" s="5" t="s">
        <v>28</v>
      </c>
      <c r="N82" s="5" t="s">
        <v>27</v>
      </c>
      <c r="P82" s="5" t="s">
        <v>43</v>
      </c>
      <c r="Q82" s="10">
        <v>20</v>
      </c>
      <c r="S82" s="5" t="s">
        <v>29</v>
      </c>
      <c r="T82" s="5" t="s">
        <v>28</v>
      </c>
      <c r="U82" s="5" t="s">
        <v>27</v>
      </c>
    </row>
    <row r="83" spans="1:21" ht="14.1" customHeight="1" x14ac:dyDescent="0.25">
      <c r="A83">
        <v>1</v>
      </c>
      <c r="B83" s="55"/>
      <c r="C83" s="55"/>
      <c r="D83" s="55"/>
      <c r="E83" s="29"/>
      <c r="F83" s="29"/>
      <c r="G83" s="29"/>
      <c r="H83">
        <v>1</v>
      </c>
      <c r="I83" s="55"/>
      <c r="J83" s="55"/>
      <c r="K83" s="55"/>
      <c r="L83" s="29"/>
      <c r="M83" s="29"/>
      <c r="N83" s="29"/>
      <c r="O83">
        <v>1</v>
      </c>
      <c r="P83" s="55"/>
      <c r="Q83" s="55"/>
      <c r="R83" s="55"/>
      <c r="S83" s="29"/>
      <c r="T83" s="29"/>
      <c r="U83" s="29"/>
    </row>
    <row r="84" spans="1:21" ht="14.1" customHeight="1" x14ac:dyDescent="0.25">
      <c r="A84">
        <v>2</v>
      </c>
      <c r="B84" s="55"/>
      <c r="C84" s="55"/>
      <c r="D84" s="55"/>
      <c r="E84" s="29"/>
      <c r="F84" s="29"/>
      <c r="G84" s="29"/>
      <c r="H84">
        <v>2</v>
      </c>
      <c r="I84" s="55"/>
      <c r="J84" s="55"/>
      <c r="K84" s="55"/>
      <c r="L84" s="29"/>
      <c r="M84" s="29"/>
      <c r="N84" s="29"/>
      <c r="O84">
        <v>2</v>
      </c>
      <c r="P84" s="55"/>
      <c r="Q84" s="55"/>
      <c r="R84" s="55"/>
      <c r="S84" s="29"/>
      <c r="T84" s="29"/>
      <c r="U84" s="29"/>
    </row>
    <row r="85" spans="1:21" ht="14.1" customHeight="1" x14ac:dyDescent="0.25">
      <c r="A85">
        <v>3</v>
      </c>
      <c r="B85" s="55"/>
      <c r="C85" s="55"/>
      <c r="D85" s="55"/>
      <c r="E85" s="29"/>
      <c r="F85" s="29"/>
      <c r="G85" s="29"/>
      <c r="H85">
        <v>3</v>
      </c>
      <c r="I85" s="55"/>
      <c r="J85" s="55"/>
      <c r="K85" s="55"/>
      <c r="L85" s="29"/>
      <c r="M85" s="29"/>
      <c r="N85" s="29"/>
      <c r="O85">
        <v>3</v>
      </c>
      <c r="P85" s="55"/>
      <c r="Q85" s="55"/>
      <c r="R85" s="55"/>
      <c r="S85" s="29"/>
      <c r="T85" s="29"/>
      <c r="U85" s="29"/>
    </row>
    <row r="86" spans="1:21" ht="14.1" customHeight="1" x14ac:dyDescent="0.25">
      <c r="A86">
        <v>4</v>
      </c>
      <c r="B86" s="55"/>
      <c r="C86" s="55"/>
      <c r="D86" s="55"/>
      <c r="E86" s="29"/>
      <c r="F86" s="29"/>
      <c r="G86" s="29"/>
      <c r="H86">
        <v>4</v>
      </c>
      <c r="I86" s="55"/>
      <c r="J86" s="55"/>
      <c r="K86" s="55"/>
      <c r="L86" s="29"/>
      <c r="M86" s="29"/>
      <c r="N86" s="29"/>
      <c r="O86">
        <v>4</v>
      </c>
      <c r="P86" s="55"/>
      <c r="Q86" s="55"/>
      <c r="R86" s="55"/>
      <c r="S86" s="29"/>
      <c r="T86" s="29"/>
      <c r="U86" s="29"/>
    </row>
    <row r="87" spans="1:21" ht="14.1" customHeight="1" x14ac:dyDescent="0.25">
      <c r="A87">
        <v>5</v>
      </c>
      <c r="B87" s="55"/>
      <c r="C87" s="55"/>
      <c r="D87" s="55"/>
      <c r="E87" s="29"/>
      <c r="F87" s="29"/>
      <c r="G87" s="29"/>
      <c r="H87">
        <v>5</v>
      </c>
      <c r="I87" s="55"/>
      <c r="J87" s="55"/>
      <c r="K87" s="55"/>
      <c r="L87" s="29"/>
      <c r="M87" s="29"/>
      <c r="N87" s="29"/>
      <c r="O87">
        <v>5</v>
      </c>
      <c r="P87" s="55"/>
      <c r="Q87" s="55"/>
      <c r="R87" s="55"/>
      <c r="S87" s="29"/>
      <c r="T87" s="29"/>
      <c r="U87" s="29"/>
    </row>
    <row r="88" spans="1:21" ht="14.1" customHeight="1" x14ac:dyDescent="0.25">
      <c r="A88">
        <v>6</v>
      </c>
      <c r="B88" s="55"/>
      <c r="C88" s="55"/>
      <c r="D88" s="55"/>
      <c r="E88" s="29"/>
      <c r="F88" s="29"/>
      <c r="G88" s="29"/>
      <c r="H88">
        <v>6</v>
      </c>
      <c r="I88" s="55"/>
      <c r="J88" s="55"/>
      <c r="K88" s="55"/>
      <c r="L88" s="29"/>
      <c r="M88" s="29"/>
      <c r="N88" s="29"/>
      <c r="O88">
        <v>6</v>
      </c>
      <c r="P88" s="55"/>
      <c r="Q88" s="55"/>
      <c r="R88" s="55"/>
      <c r="S88" s="29"/>
      <c r="T88" s="29"/>
      <c r="U88" s="29"/>
    </row>
    <row r="89" spans="1:21" ht="14.1" customHeight="1" x14ac:dyDescent="0.25">
      <c r="A89">
        <v>7</v>
      </c>
      <c r="B89" s="55"/>
      <c r="C89" s="55"/>
      <c r="D89" s="55"/>
      <c r="E89" s="29"/>
      <c r="F89" s="29"/>
      <c r="G89" s="29"/>
      <c r="H89">
        <v>7</v>
      </c>
      <c r="I89" s="55"/>
      <c r="J89" s="55"/>
      <c r="K89" s="55"/>
      <c r="L89" s="29"/>
      <c r="M89" s="29"/>
      <c r="N89" s="29"/>
      <c r="O89">
        <v>7</v>
      </c>
      <c r="P89" s="55"/>
      <c r="Q89" s="55"/>
      <c r="R89" s="55"/>
      <c r="S89" s="29"/>
      <c r="T89" s="29"/>
      <c r="U89" s="29"/>
    </row>
    <row r="90" spans="1:21" ht="14.1" customHeight="1" x14ac:dyDescent="0.25">
      <c r="A90">
        <v>8</v>
      </c>
      <c r="B90" s="55"/>
      <c r="C90" s="55"/>
      <c r="D90" s="55"/>
      <c r="E90" s="29"/>
      <c r="F90" s="29"/>
      <c r="G90" s="29"/>
      <c r="H90">
        <v>8</v>
      </c>
      <c r="I90" s="55"/>
      <c r="J90" s="55"/>
      <c r="K90" s="55"/>
      <c r="L90" s="29"/>
      <c r="M90" s="29"/>
      <c r="N90" s="29"/>
      <c r="O90">
        <v>8</v>
      </c>
      <c r="P90" s="55"/>
      <c r="Q90" s="55"/>
      <c r="R90" s="55"/>
      <c r="S90" s="29"/>
      <c r="T90" s="29"/>
      <c r="U90" s="29"/>
    </row>
    <row r="91" spans="1:21" ht="14.1" customHeight="1" x14ac:dyDescent="0.25">
      <c r="A91">
        <v>9</v>
      </c>
      <c r="B91" s="55"/>
      <c r="C91" s="55"/>
      <c r="D91" s="55"/>
      <c r="E91" s="29"/>
      <c r="F91" s="29"/>
      <c r="G91" s="29"/>
      <c r="H91">
        <v>9</v>
      </c>
      <c r="I91" s="55"/>
      <c r="J91" s="55"/>
      <c r="K91" s="55"/>
      <c r="L91" s="29"/>
      <c r="M91" s="29"/>
      <c r="N91" s="29"/>
      <c r="O91">
        <v>9</v>
      </c>
      <c r="P91" s="55"/>
      <c r="Q91" s="55"/>
      <c r="R91" s="55"/>
      <c r="S91" s="29"/>
      <c r="T91" s="29"/>
      <c r="U91" s="29"/>
    </row>
    <row r="92" spans="1:21" ht="14.1" customHeight="1" x14ac:dyDescent="0.25">
      <c r="A92">
        <v>10</v>
      </c>
      <c r="B92" s="55"/>
      <c r="C92" s="55"/>
      <c r="D92" s="55"/>
      <c r="E92" s="29"/>
      <c r="F92" s="29"/>
      <c r="G92" s="29"/>
      <c r="H92">
        <v>10</v>
      </c>
      <c r="I92" s="55"/>
      <c r="J92" s="55"/>
      <c r="K92" s="55"/>
      <c r="L92" s="29"/>
      <c r="M92" s="29"/>
      <c r="N92" s="29"/>
      <c r="O92">
        <v>10</v>
      </c>
      <c r="P92" s="55"/>
      <c r="Q92" s="55"/>
      <c r="R92" s="55"/>
      <c r="S92" s="29"/>
      <c r="T92" s="29"/>
      <c r="U92" s="29"/>
    </row>
    <row r="93" spans="1:21" ht="14.1" customHeight="1" x14ac:dyDescent="0.25">
      <c r="A93">
        <v>11</v>
      </c>
      <c r="B93" s="55"/>
      <c r="C93" s="55"/>
      <c r="D93" s="55"/>
      <c r="E93" s="29"/>
      <c r="F93" s="29"/>
      <c r="G93" s="29"/>
      <c r="H93">
        <v>11</v>
      </c>
      <c r="I93" s="55"/>
      <c r="J93" s="55"/>
      <c r="K93" s="55"/>
      <c r="L93" s="29"/>
      <c r="M93" s="29"/>
      <c r="N93" s="29"/>
      <c r="O93">
        <v>11</v>
      </c>
      <c r="P93" s="55"/>
      <c r="Q93" s="55"/>
      <c r="R93" s="55"/>
      <c r="S93" s="29"/>
      <c r="T93" s="29"/>
      <c r="U93" s="29"/>
    </row>
    <row r="94" spans="1:21" ht="14.1" customHeight="1" x14ac:dyDescent="0.25">
      <c r="A94">
        <v>12</v>
      </c>
      <c r="B94" s="55"/>
      <c r="C94" s="55"/>
      <c r="D94" s="55"/>
      <c r="E94" s="29"/>
      <c r="F94" s="29"/>
      <c r="G94" s="29"/>
      <c r="H94">
        <v>12</v>
      </c>
      <c r="I94" s="55"/>
      <c r="J94" s="55"/>
      <c r="K94" s="55"/>
      <c r="L94" s="29"/>
      <c r="M94" s="29"/>
      <c r="N94" s="29"/>
      <c r="O94">
        <v>12</v>
      </c>
      <c r="P94" s="55"/>
      <c r="Q94" s="55"/>
      <c r="R94" s="55"/>
      <c r="S94" s="29"/>
      <c r="T94" s="29"/>
      <c r="U94" s="29"/>
    </row>
    <row r="95" spans="1:21" ht="14.1" customHeight="1" x14ac:dyDescent="0.25">
      <c r="A95">
        <v>13</v>
      </c>
      <c r="B95" s="55"/>
      <c r="C95" s="55"/>
      <c r="D95" s="55"/>
      <c r="E95" s="29"/>
      <c r="F95" s="29"/>
      <c r="G95" s="29"/>
      <c r="H95">
        <v>13</v>
      </c>
      <c r="I95" s="55"/>
      <c r="J95" s="55"/>
      <c r="K95" s="55"/>
      <c r="L95" s="29"/>
      <c r="M95" s="29"/>
      <c r="N95" s="29"/>
      <c r="O95">
        <v>13</v>
      </c>
      <c r="P95" s="55"/>
      <c r="Q95" s="55"/>
      <c r="R95" s="55"/>
      <c r="S95" s="29"/>
      <c r="T95" s="29"/>
      <c r="U95" s="29"/>
    </row>
    <row r="96" spans="1:21" ht="14.1" customHeight="1" x14ac:dyDescent="0.25">
      <c r="A96">
        <v>14</v>
      </c>
      <c r="B96" s="55"/>
      <c r="C96" s="55"/>
      <c r="D96" s="55"/>
      <c r="E96" s="29"/>
      <c r="F96" s="29"/>
      <c r="G96" s="29"/>
      <c r="H96">
        <v>14</v>
      </c>
      <c r="I96" s="55"/>
      <c r="J96" s="55"/>
      <c r="K96" s="55"/>
      <c r="L96" s="29"/>
      <c r="M96" s="29"/>
      <c r="N96" s="29"/>
      <c r="O96">
        <v>14</v>
      </c>
      <c r="P96" s="55"/>
      <c r="Q96" s="55"/>
      <c r="R96" s="55"/>
      <c r="S96" s="29"/>
      <c r="T96" s="29"/>
      <c r="U96" s="29"/>
    </row>
    <row r="97" spans="1:21" ht="14.1" customHeight="1" x14ac:dyDescent="0.25">
      <c r="A97">
        <v>15</v>
      </c>
      <c r="B97" s="55"/>
      <c r="C97" s="55"/>
      <c r="D97" s="55"/>
      <c r="E97" s="29"/>
      <c r="F97" s="29"/>
      <c r="G97" s="29"/>
      <c r="H97">
        <v>15</v>
      </c>
      <c r="I97" s="55"/>
      <c r="J97" s="55"/>
      <c r="K97" s="55"/>
      <c r="L97" s="29"/>
      <c r="M97" s="29"/>
      <c r="N97" s="29"/>
      <c r="O97">
        <v>15</v>
      </c>
      <c r="P97" s="55"/>
      <c r="Q97" s="55"/>
      <c r="R97" s="55"/>
      <c r="S97" s="29"/>
      <c r="T97" s="29"/>
      <c r="U97" s="29"/>
    </row>
    <row r="98" spans="1:21" ht="14.1" customHeight="1" x14ac:dyDescent="0.25">
      <c r="A98">
        <v>16</v>
      </c>
      <c r="B98" s="55"/>
      <c r="C98" s="55"/>
      <c r="D98" s="55"/>
      <c r="E98" s="29"/>
      <c r="F98" s="29"/>
      <c r="G98" s="29"/>
      <c r="H98">
        <v>16</v>
      </c>
      <c r="I98" s="55"/>
      <c r="J98" s="55"/>
      <c r="K98" s="55"/>
      <c r="L98" s="29"/>
      <c r="M98" s="29"/>
      <c r="N98" s="29"/>
      <c r="O98">
        <v>16</v>
      </c>
      <c r="P98" s="55"/>
      <c r="Q98" s="55"/>
      <c r="R98" s="55"/>
      <c r="S98" s="29"/>
      <c r="T98" s="29"/>
      <c r="U98" s="29"/>
    </row>
    <row r="99" spans="1:21" ht="14.1" customHeight="1" x14ac:dyDescent="0.25">
      <c r="B99" s="53" t="s">
        <v>15</v>
      </c>
      <c r="C99" s="53"/>
      <c r="D99" s="53"/>
      <c r="E99" s="29">
        <f>COUNTIF(E83:E98, "P")</f>
        <v>0</v>
      </c>
      <c r="F99" s="29">
        <f>COUNTIF(F83:F98, "P")</f>
        <v>0</v>
      </c>
      <c r="G99" s="29">
        <f>COUNTIF(G83:G98, "P")</f>
        <v>0</v>
      </c>
      <c r="I99" s="53" t="s">
        <v>15</v>
      </c>
      <c r="J99" s="53"/>
      <c r="K99" s="53"/>
      <c r="L99" s="29">
        <f>COUNTIF(L83:L98, "P")</f>
        <v>0</v>
      </c>
      <c r="M99" s="29">
        <f>COUNTIF(M83:M98, "P")</f>
        <v>0</v>
      </c>
      <c r="N99" s="29">
        <f>COUNTIF(N83:N98, "P")</f>
        <v>0</v>
      </c>
      <c r="P99" s="53" t="s">
        <v>15</v>
      </c>
      <c r="Q99" s="53"/>
      <c r="R99" s="53"/>
      <c r="S99" s="29">
        <f>COUNTIF(S83:S98, "P")</f>
        <v>0</v>
      </c>
      <c r="T99" s="29">
        <f>COUNTIF(T83:T98, "P")</f>
        <v>0</v>
      </c>
      <c r="U99" s="29">
        <f>COUNTIF(U83:U98, "P")</f>
        <v>0</v>
      </c>
    </row>
    <row r="100" spans="1:21" ht="14.1" customHeight="1" x14ac:dyDescent="0.25">
      <c r="B100" s="5" t="s">
        <v>39</v>
      </c>
      <c r="C100" s="10">
        <v>23</v>
      </c>
      <c r="E100" s="5" t="s">
        <v>29</v>
      </c>
      <c r="F100" s="5" t="s">
        <v>28</v>
      </c>
      <c r="G100" s="5" t="s">
        <v>27</v>
      </c>
      <c r="I100" s="5" t="s">
        <v>40</v>
      </c>
      <c r="J100" s="10">
        <v>24</v>
      </c>
      <c r="L100" s="5" t="s">
        <v>29</v>
      </c>
      <c r="M100" s="5" t="s">
        <v>28</v>
      </c>
      <c r="N100" s="5" t="s">
        <v>27</v>
      </c>
      <c r="P100" s="5" t="s">
        <v>41</v>
      </c>
      <c r="Q100" s="10">
        <v>25</v>
      </c>
      <c r="S100" s="5" t="s">
        <v>29</v>
      </c>
      <c r="T100" s="5" t="s">
        <v>28</v>
      </c>
      <c r="U100" s="5" t="s">
        <v>27</v>
      </c>
    </row>
    <row r="101" spans="1:21" ht="14.1" customHeight="1" x14ac:dyDescent="0.25">
      <c r="A101">
        <v>1</v>
      </c>
      <c r="B101" s="55"/>
      <c r="C101" s="55"/>
      <c r="D101" s="55"/>
      <c r="E101" s="29"/>
      <c r="F101" s="29"/>
      <c r="G101" s="29"/>
      <c r="H101">
        <v>1</v>
      </c>
      <c r="I101" s="55"/>
      <c r="J101" s="55"/>
      <c r="K101" s="55"/>
      <c r="L101" s="29"/>
      <c r="M101" s="29"/>
      <c r="N101" s="29"/>
      <c r="O101">
        <v>1</v>
      </c>
      <c r="P101" s="55"/>
      <c r="Q101" s="55"/>
      <c r="R101" s="55"/>
      <c r="S101" s="29"/>
      <c r="T101" s="29"/>
      <c r="U101" s="29"/>
    </row>
    <row r="102" spans="1:21" ht="14.1" customHeight="1" x14ac:dyDescent="0.25">
      <c r="A102">
        <v>2</v>
      </c>
      <c r="B102" s="55"/>
      <c r="C102" s="55"/>
      <c r="D102" s="55"/>
      <c r="E102" s="29"/>
      <c r="F102" s="29"/>
      <c r="G102" s="29"/>
      <c r="H102">
        <v>2</v>
      </c>
      <c r="I102" s="55"/>
      <c r="J102" s="55"/>
      <c r="K102" s="55"/>
      <c r="L102" s="29"/>
      <c r="M102" s="29"/>
      <c r="N102" s="29"/>
      <c r="O102">
        <v>2</v>
      </c>
      <c r="P102" s="55"/>
      <c r="Q102" s="55"/>
      <c r="R102" s="55"/>
      <c r="S102" s="29"/>
      <c r="T102" s="29"/>
      <c r="U102" s="29"/>
    </row>
    <row r="103" spans="1:21" ht="14.1" customHeight="1" x14ac:dyDescent="0.25">
      <c r="A103">
        <v>3</v>
      </c>
      <c r="B103" s="55"/>
      <c r="C103" s="55"/>
      <c r="D103" s="55"/>
      <c r="E103" s="29"/>
      <c r="F103" s="29"/>
      <c r="G103" s="29"/>
      <c r="H103">
        <v>3</v>
      </c>
      <c r="I103" s="55"/>
      <c r="J103" s="55"/>
      <c r="K103" s="55"/>
      <c r="L103" s="29"/>
      <c r="M103" s="29"/>
      <c r="N103" s="29"/>
      <c r="O103">
        <v>3</v>
      </c>
      <c r="P103" s="55"/>
      <c r="Q103" s="55"/>
      <c r="R103" s="55"/>
      <c r="S103" s="29"/>
      <c r="T103" s="29"/>
      <c r="U103" s="29"/>
    </row>
    <row r="104" spans="1:21" ht="14.1" customHeight="1" x14ac:dyDescent="0.25">
      <c r="A104">
        <v>4</v>
      </c>
      <c r="B104" s="55"/>
      <c r="C104" s="55"/>
      <c r="D104" s="55"/>
      <c r="E104" s="29"/>
      <c r="F104" s="29"/>
      <c r="G104" s="29"/>
      <c r="H104">
        <v>4</v>
      </c>
      <c r="I104" s="55"/>
      <c r="J104" s="55"/>
      <c r="K104" s="55"/>
      <c r="L104" s="29"/>
      <c r="M104" s="29"/>
      <c r="N104" s="29"/>
      <c r="O104">
        <v>4</v>
      </c>
      <c r="P104" s="55"/>
      <c r="Q104" s="55"/>
      <c r="R104" s="55"/>
      <c r="S104" s="29"/>
      <c r="T104" s="29"/>
      <c r="U104" s="29"/>
    </row>
    <row r="105" spans="1:21" ht="14.1" customHeight="1" x14ac:dyDescent="0.25">
      <c r="A105">
        <v>5</v>
      </c>
      <c r="B105" s="55"/>
      <c r="C105" s="55"/>
      <c r="D105" s="55"/>
      <c r="E105" s="29"/>
      <c r="F105" s="29"/>
      <c r="G105" s="29"/>
      <c r="H105">
        <v>5</v>
      </c>
      <c r="I105" s="55"/>
      <c r="J105" s="55"/>
      <c r="K105" s="55"/>
      <c r="L105" s="29"/>
      <c r="M105" s="29"/>
      <c r="N105" s="29"/>
      <c r="O105">
        <v>5</v>
      </c>
      <c r="P105" s="55"/>
      <c r="Q105" s="55"/>
      <c r="R105" s="55"/>
      <c r="S105" s="29"/>
      <c r="T105" s="29"/>
      <c r="U105" s="29"/>
    </row>
    <row r="106" spans="1:21" ht="14.1" customHeight="1" x14ac:dyDescent="0.25">
      <c r="A106">
        <v>6</v>
      </c>
      <c r="B106" s="55"/>
      <c r="C106" s="55"/>
      <c r="D106" s="55"/>
      <c r="E106" s="29"/>
      <c r="F106" s="29"/>
      <c r="G106" s="29"/>
      <c r="H106">
        <v>6</v>
      </c>
      <c r="I106" s="55"/>
      <c r="J106" s="55"/>
      <c r="K106" s="55"/>
      <c r="L106" s="29"/>
      <c r="M106" s="29"/>
      <c r="N106" s="29"/>
      <c r="O106">
        <v>6</v>
      </c>
      <c r="P106" s="55"/>
      <c r="Q106" s="55"/>
      <c r="R106" s="55"/>
      <c r="S106" s="29"/>
      <c r="T106" s="29"/>
      <c r="U106" s="29"/>
    </row>
    <row r="107" spans="1:21" ht="14.1" customHeight="1" x14ac:dyDescent="0.25">
      <c r="A107">
        <v>7</v>
      </c>
      <c r="B107" s="55"/>
      <c r="C107" s="55"/>
      <c r="D107" s="55"/>
      <c r="E107" s="29"/>
      <c r="F107" s="29"/>
      <c r="G107" s="29"/>
      <c r="H107">
        <v>7</v>
      </c>
      <c r="I107" s="55"/>
      <c r="J107" s="55"/>
      <c r="K107" s="55"/>
      <c r="L107" s="29"/>
      <c r="M107" s="29"/>
      <c r="N107" s="29"/>
      <c r="O107">
        <v>7</v>
      </c>
      <c r="P107" s="55"/>
      <c r="Q107" s="55"/>
      <c r="R107" s="55"/>
      <c r="S107" s="29"/>
      <c r="T107" s="29"/>
      <c r="U107" s="29"/>
    </row>
    <row r="108" spans="1:21" ht="14.1" customHeight="1" x14ac:dyDescent="0.25">
      <c r="A108">
        <v>8</v>
      </c>
      <c r="B108" s="55"/>
      <c r="C108" s="55"/>
      <c r="D108" s="55"/>
      <c r="E108" s="29"/>
      <c r="F108" s="29"/>
      <c r="G108" s="29"/>
      <c r="H108">
        <v>8</v>
      </c>
      <c r="I108" s="55"/>
      <c r="J108" s="55"/>
      <c r="K108" s="55"/>
      <c r="L108" s="29"/>
      <c r="M108" s="29"/>
      <c r="N108" s="29"/>
      <c r="O108">
        <v>8</v>
      </c>
      <c r="P108" s="55"/>
      <c r="Q108" s="55"/>
      <c r="R108" s="55"/>
      <c r="S108" s="29"/>
      <c r="T108" s="29"/>
      <c r="U108" s="29"/>
    </row>
    <row r="109" spans="1:21" ht="14.1" customHeight="1" x14ac:dyDescent="0.25">
      <c r="A109">
        <v>9</v>
      </c>
      <c r="B109" s="55"/>
      <c r="C109" s="55"/>
      <c r="D109" s="55"/>
      <c r="E109" s="29"/>
      <c r="F109" s="29"/>
      <c r="G109" s="29"/>
      <c r="H109">
        <v>9</v>
      </c>
      <c r="I109" s="55"/>
      <c r="J109" s="55"/>
      <c r="K109" s="55"/>
      <c r="L109" s="29"/>
      <c r="M109" s="29"/>
      <c r="N109" s="29"/>
      <c r="O109">
        <v>9</v>
      </c>
      <c r="P109" s="55"/>
      <c r="Q109" s="55"/>
      <c r="R109" s="55"/>
      <c r="S109" s="29"/>
      <c r="T109" s="29"/>
      <c r="U109" s="29"/>
    </row>
    <row r="110" spans="1:21" ht="14.1" customHeight="1" x14ac:dyDescent="0.25">
      <c r="A110">
        <v>10</v>
      </c>
      <c r="B110" s="55"/>
      <c r="C110" s="55"/>
      <c r="D110" s="55"/>
      <c r="E110" s="29"/>
      <c r="F110" s="29"/>
      <c r="G110" s="29"/>
      <c r="H110">
        <v>10</v>
      </c>
      <c r="I110" s="55"/>
      <c r="J110" s="55"/>
      <c r="K110" s="55"/>
      <c r="L110" s="29"/>
      <c r="M110" s="29"/>
      <c r="N110" s="29"/>
      <c r="O110">
        <v>10</v>
      </c>
      <c r="P110" s="55"/>
      <c r="Q110" s="55"/>
      <c r="R110" s="55"/>
      <c r="S110" s="29"/>
      <c r="T110" s="29"/>
      <c r="U110" s="29"/>
    </row>
    <row r="111" spans="1:21" ht="14.1" customHeight="1" x14ac:dyDescent="0.25">
      <c r="A111">
        <v>11</v>
      </c>
      <c r="B111" s="55"/>
      <c r="C111" s="55"/>
      <c r="D111" s="55"/>
      <c r="E111" s="29"/>
      <c r="F111" s="29"/>
      <c r="G111" s="29"/>
      <c r="H111">
        <v>11</v>
      </c>
      <c r="I111" s="55"/>
      <c r="J111" s="55"/>
      <c r="K111" s="55"/>
      <c r="L111" s="29"/>
      <c r="M111" s="29"/>
      <c r="N111" s="29"/>
      <c r="O111">
        <v>11</v>
      </c>
      <c r="P111" s="55"/>
      <c r="Q111" s="55"/>
      <c r="R111" s="55"/>
      <c r="S111" s="29"/>
      <c r="T111" s="29"/>
      <c r="U111" s="29"/>
    </row>
    <row r="112" spans="1:21" ht="14.1" customHeight="1" x14ac:dyDescent="0.25">
      <c r="A112">
        <v>12</v>
      </c>
      <c r="B112" s="55"/>
      <c r="C112" s="55"/>
      <c r="D112" s="55"/>
      <c r="E112" s="29"/>
      <c r="F112" s="29"/>
      <c r="G112" s="29"/>
      <c r="H112">
        <v>12</v>
      </c>
      <c r="I112" s="55"/>
      <c r="J112" s="55"/>
      <c r="K112" s="55"/>
      <c r="L112" s="29"/>
      <c r="M112" s="29"/>
      <c r="N112" s="29"/>
      <c r="O112">
        <v>12</v>
      </c>
      <c r="P112" s="55"/>
      <c r="Q112" s="55"/>
      <c r="R112" s="55"/>
      <c r="S112" s="29"/>
      <c r="T112" s="29"/>
      <c r="U112" s="29"/>
    </row>
    <row r="113" spans="1:21" ht="14.1" customHeight="1" x14ac:dyDescent="0.25">
      <c r="A113">
        <v>13</v>
      </c>
      <c r="B113" s="55"/>
      <c r="C113" s="55"/>
      <c r="D113" s="55"/>
      <c r="E113" s="29"/>
      <c r="F113" s="29"/>
      <c r="G113" s="29"/>
      <c r="H113">
        <v>13</v>
      </c>
      <c r="I113" s="55"/>
      <c r="J113" s="55"/>
      <c r="K113" s="55"/>
      <c r="L113" s="29"/>
      <c r="M113" s="29"/>
      <c r="N113" s="29"/>
      <c r="O113">
        <v>13</v>
      </c>
      <c r="P113" s="55"/>
      <c r="Q113" s="55"/>
      <c r="R113" s="55"/>
      <c r="S113" s="29"/>
      <c r="T113" s="29"/>
      <c r="U113" s="29"/>
    </row>
    <row r="114" spans="1:21" ht="14.1" customHeight="1" x14ac:dyDescent="0.25">
      <c r="A114">
        <v>14</v>
      </c>
      <c r="B114" s="55"/>
      <c r="C114" s="55"/>
      <c r="D114" s="55"/>
      <c r="E114" s="29"/>
      <c r="F114" s="29"/>
      <c r="G114" s="29"/>
      <c r="H114">
        <v>14</v>
      </c>
      <c r="I114" s="55"/>
      <c r="J114" s="55"/>
      <c r="K114" s="55"/>
      <c r="L114" s="29"/>
      <c r="M114" s="29"/>
      <c r="N114" s="29"/>
      <c r="O114">
        <v>14</v>
      </c>
      <c r="P114" s="55"/>
      <c r="Q114" s="55"/>
      <c r="R114" s="55"/>
      <c r="S114" s="29"/>
      <c r="T114" s="29"/>
      <c r="U114" s="29"/>
    </row>
    <row r="115" spans="1:21" ht="14.1" customHeight="1" x14ac:dyDescent="0.25">
      <c r="A115">
        <v>15</v>
      </c>
      <c r="B115" s="55"/>
      <c r="C115" s="55"/>
      <c r="D115" s="55"/>
      <c r="E115" s="29"/>
      <c r="F115" s="29"/>
      <c r="G115" s="29"/>
      <c r="H115">
        <v>15</v>
      </c>
      <c r="I115" s="55"/>
      <c r="J115" s="55"/>
      <c r="K115" s="55"/>
      <c r="L115" s="29"/>
      <c r="M115" s="29"/>
      <c r="N115" s="29"/>
      <c r="O115">
        <v>15</v>
      </c>
      <c r="P115" s="55"/>
      <c r="Q115" s="55"/>
      <c r="R115" s="55"/>
      <c r="S115" s="29"/>
      <c r="T115" s="29"/>
      <c r="U115" s="29"/>
    </row>
    <row r="116" spans="1:21" ht="14.1" customHeight="1" x14ac:dyDescent="0.25">
      <c r="A116">
        <v>16</v>
      </c>
      <c r="B116" s="55"/>
      <c r="C116" s="55"/>
      <c r="D116" s="55"/>
      <c r="E116" s="29"/>
      <c r="F116" s="29"/>
      <c r="G116" s="29"/>
      <c r="H116">
        <v>16</v>
      </c>
      <c r="I116" s="55"/>
      <c r="J116" s="55"/>
      <c r="K116" s="55"/>
      <c r="L116" s="29"/>
      <c r="M116" s="29"/>
      <c r="N116" s="29"/>
      <c r="O116">
        <v>16</v>
      </c>
      <c r="P116" s="55"/>
      <c r="Q116" s="55"/>
      <c r="R116" s="55"/>
      <c r="S116" s="29"/>
      <c r="T116" s="29"/>
      <c r="U116" s="29"/>
    </row>
    <row r="117" spans="1:21" ht="14.1" customHeight="1" x14ac:dyDescent="0.25">
      <c r="B117" s="53" t="s">
        <v>15</v>
      </c>
      <c r="C117" s="53"/>
      <c r="D117" s="53"/>
      <c r="E117" s="29">
        <f>COUNTIF(E101:E116, "P")</f>
        <v>0</v>
      </c>
      <c r="F117" s="29">
        <f>COUNTIF(F101:F116, "P")</f>
        <v>0</v>
      </c>
      <c r="G117" s="29">
        <f>COUNTIF(G101:G116, "P")</f>
        <v>0</v>
      </c>
      <c r="I117" s="53" t="s">
        <v>15</v>
      </c>
      <c r="J117" s="53"/>
      <c r="K117" s="53"/>
      <c r="L117" s="29">
        <f>COUNTIF(L101:L116, "p")</f>
        <v>0</v>
      </c>
      <c r="M117" s="29">
        <f>COUNTIF(M101:M116, "p")</f>
        <v>0</v>
      </c>
      <c r="N117" s="29">
        <f>COUNTIF(N101:N116, "p")</f>
        <v>0</v>
      </c>
      <c r="P117" s="53" t="s">
        <v>15</v>
      </c>
      <c r="Q117" s="53"/>
      <c r="R117" s="53"/>
      <c r="S117" s="29">
        <f>COUNTIF(S101:S116, "P")</f>
        <v>0</v>
      </c>
      <c r="T117" s="29">
        <f>COUNTIF(T101:T116, "P")</f>
        <v>0</v>
      </c>
      <c r="U117" s="29">
        <f>COUNTIF(U101:U116, "P")</f>
        <v>0</v>
      </c>
    </row>
    <row r="118" spans="1:21" ht="14.1" customHeight="1" x14ac:dyDescent="0.25">
      <c r="B118" s="5" t="s">
        <v>42</v>
      </c>
      <c r="C118" s="10">
        <v>26</v>
      </c>
      <c r="E118" s="5" t="s">
        <v>29</v>
      </c>
      <c r="F118" s="5" t="s">
        <v>28</v>
      </c>
      <c r="G118" s="5" t="s">
        <v>27</v>
      </c>
      <c r="I118" s="5" t="s">
        <v>43</v>
      </c>
      <c r="J118" s="10">
        <v>27</v>
      </c>
      <c r="L118" s="5" t="s">
        <v>29</v>
      </c>
      <c r="M118" s="5" t="s">
        <v>28</v>
      </c>
      <c r="N118" s="5" t="s">
        <v>27</v>
      </c>
      <c r="P118" s="5" t="s">
        <v>39</v>
      </c>
      <c r="Q118" s="10">
        <v>30</v>
      </c>
      <c r="S118" s="5" t="s">
        <v>29</v>
      </c>
      <c r="T118" s="5" t="s">
        <v>28</v>
      </c>
      <c r="U118" s="5" t="s">
        <v>27</v>
      </c>
    </row>
    <row r="119" spans="1:21" ht="14.1" customHeight="1" x14ac:dyDescent="0.25">
      <c r="A119">
        <v>1</v>
      </c>
      <c r="B119" s="55"/>
      <c r="C119" s="55"/>
      <c r="D119" s="55"/>
      <c r="E119" s="29"/>
      <c r="F119" s="29"/>
      <c r="G119" s="29"/>
      <c r="H119">
        <v>1</v>
      </c>
      <c r="I119" s="55"/>
      <c r="J119" s="55"/>
      <c r="K119" s="55"/>
      <c r="L119" s="29"/>
      <c r="M119" s="29"/>
      <c r="N119" s="29"/>
      <c r="O119">
        <v>1</v>
      </c>
      <c r="P119" s="55"/>
      <c r="Q119" s="55"/>
      <c r="R119" s="55"/>
      <c r="S119" s="29"/>
      <c r="T119" s="29"/>
      <c r="U119" s="29"/>
    </row>
    <row r="120" spans="1:21" ht="14.1" customHeight="1" x14ac:dyDescent="0.25">
      <c r="A120">
        <v>2</v>
      </c>
      <c r="B120" s="55"/>
      <c r="C120" s="55"/>
      <c r="D120" s="55"/>
      <c r="E120" s="29"/>
      <c r="F120" s="29"/>
      <c r="G120" s="29"/>
      <c r="H120">
        <v>2</v>
      </c>
      <c r="I120" s="55"/>
      <c r="J120" s="55"/>
      <c r="K120" s="55"/>
      <c r="L120" s="29"/>
      <c r="M120" s="29"/>
      <c r="N120" s="29"/>
      <c r="O120">
        <v>2</v>
      </c>
      <c r="P120" s="55"/>
      <c r="Q120" s="55"/>
      <c r="R120" s="55"/>
      <c r="S120" s="29"/>
      <c r="T120" s="29"/>
      <c r="U120" s="29"/>
    </row>
    <row r="121" spans="1:21" ht="14.1" customHeight="1" x14ac:dyDescent="0.25">
      <c r="A121">
        <v>3</v>
      </c>
      <c r="B121" s="55"/>
      <c r="C121" s="55"/>
      <c r="D121" s="55"/>
      <c r="E121" s="29"/>
      <c r="F121" s="29"/>
      <c r="G121" s="29"/>
      <c r="H121">
        <v>3</v>
      </c>
      <c r="I121" s="55"/>
      <c r="J121" s="55"/>
      <c r="K121" s="55"/>
      <c r="L121" s="29"/>
      <c r="M121" s="29"/>
      <c r="N121" s="29"/>
      <c r="O121">
        <v>3</v>
      </c>
      <c r="P121" s="55"/>
      <c r="Q121" s="55"/>
      <c r="R121" s="55"/>
      <c r="S121" s="29"/>
      <c r="T121" s="29"/>
      <c r="U121" s="29"/>
    </row>
    <row r="122" spans="1:21" ht="14.1" customHeight="1" x14ac:dyDescent="0.25">
      <c r="A122">
        <v>4</v>
      </c>
      <c r="B122" s="55"/>
      <c r="C122" s="55"/>
      <c r="D122" s="55"/>
      <c r="E122" s="29"/>
      <c r="F122" s="29"/>
      <c r="G122" s="29"/>
      <c r="H122">
        <v>4</v>
      </c>
      <c r="I122" s="55"/>
      <c r="J122" s="55"/>
      <c r="K122" s="55"/>
      <c r="L122" s="29"/>
      <c r="M122" s="29"/>
      <c r="N122" s="29"/>
      <c r="O122">
        <v>4</v>
      </c>
      <c r="P122" s="55"/>
      <c r="Q122" s="55"/>
      <c r="R122" s="55"/>
      <c r="S122" s="29"/>
      <c r="T122" s="29"/>
      <c r="U122" s="29"/>
    </row>
    <row r="123" spans="1:21" ht="14.1" customHeight="1" x14ac:dyDescent="0.25">
      <c r="A123">
        <v>5</v>
      </c>
      <c r="B123" s="55"/>
      <c r="C123" s="55"/>
      <c r="D123" s="55"/>
      <c r="E123" s="29"/>
      <c r="F123" s="29"/>
      <c r="G123" s="29"/>
      <c r="H123">
        <v>5</v>
      </c>
      <c r="I123" s="55"/>
      <c r="J123" s="55"/>
      <c r="K123" s="55"/>
      <c r="L123" s="29"/>
      <c r="M123" s="29"/>
      <c r="N123" s="29"/>
      <c r="O123">
        <v>5</v>
      </c>
      <c r="P123" s="55"/>
      <c r="Q123" s="55"/>
      <c r="R123" s="55"/>
      <c r="S123" s="29"/>
      <c r="T123" s="29"/>
      <c r="U123" s="29"/>
    </row>
    <row r="124" spans="1:21" ht="14.1" customHeight="1" x14ac:dyDescent="0.25">
      <c r="A124">
        <v>6</v>
      </c>
      <c r="B124" s="55"/>
      <c r="C124" s="55"/>
      <c r="D124" s="55"/>
      <c r="E124" s="29"/>
      <c r="F124" s="29"/>
      <c r="G124" s="29"/>
      <c r="H124">
        <v>6</v>
      </c>
      <c r="I124" s="55"/>
      <c r="J124" s="55"/>
      <c r="K124" s="55"/>
      <c r="L124" s="29"/>
      <c r="M124" s="29"/>
      <c r="N124" s="29"/>
      <c r="O124">
        <v>6</v>
      </c>
      <c r="P124" s="55"/>
      <c r="Q124" s="55"/>
      <c r="R124" s="55"/>
      <c r="S124" s="29"/>
      <c r="T124" s="29"/>
      <c r="U124" s="29"/>
    </row>
    <row r="125" spans="1:21" ht="14.1" customHeight="1" x14ac:dyDescent="0.25">
      <c r="A125">
        <v>7</v>
      </c>
      <c r="B125" s="55"/>
      <c r="C125" s="55"/>
      <c r="D125" s="55"/>
      <c r="E125" s="29"/>
      <c r="F125" s="29"/>
      <c r="G125" s="29"/>
      <c r="H125">
        <v>7</v>
      </c>
      <c r="I125" s="55"/>
      <c r="J125" s="55"/>
      <c r="K125" s="55"/>
      <c r="L125" s="29"/>
      <c r="M125" s="29"/>
      <c r="N125" s="29"/>
      <c r="O125">
        <v>7</v>
      </c>
      <c r="P125" s="55"/>
      <c r="Q125" s="55"/>
      <c r="R125" s="55"/>
      <c r="S125" s="29"/>
      <c r="T125" s="29"/>
      <c r="U125" s="29"/>
    </row>
    <row r="126" spans="1:21" ht="14.1" customHeight="1" x14ac:dyDescent="0.25">
      <c r="A126">
        <v>8</v>
      </c>
      <c r="B126" s="55"/>
      <c r="C126" s="55"/>
      <c r="D126" s="55"/>
      <c r="E126" s="29"/>
      <c r="F126" s="29"/>
      <c r="G126" s="29"/>
      <c r="H126">
        <v>8</v>
      </c>
      <c r="I126" s="55"/>
      <c r="J126" s="55"/>
      <c r="K126" s="55"/>
      <c r="L126" s="29"/>
      <c r="M126" s="29"/>
      <c r="N126" s="29"/>
      <c r="O126">
        <v>8</v>
      </c>
      <c r="P126" s="55"/>
      <c r="Q126" s="55"/>
      <c r="R126" s="55"/>
      <c r="S126" s="29"/>
      <c r="T126" s="29"/>
      <c r="U126" s="29"/>
    </row>
    <row r="127" spans="1:21" ht="14.1" customHeight="1" x14ac:dyDescent="0.25">
      <c r="A127">
        <v>9</v>
      </c>
      <c r="B127" s="55"/>
      <c r="C127" s="55"/>
      <c r="D127" s="55"/>
      <c r="E127" s="29"/>
      <c r="F127" s="29"/>
      <c r="G127" s="29"/>
      <c r="H127">
        <v>9</v>
      </c>
      <c r="I127" s="55"/>
      <c r="J127" s="55"/>
      <c r="K127" s="55"/>
      <c r="L127" s="29"/>
      <c r="M127" s="29"/>
      <c r="N127" s="29"/>
      <c r="O127">
        <v>9</v>
      </c>
      <c r="P127" s="55"/>
      <c r="Q127" s="55"/>
      <c r="R127" s="55"/>
      <c r="S127" s="29"/>
      <c r="T127" s="29"/>
      <c r="U127" s="29"/>
    </row>
    <row r="128" spans="1:21" ht="14.1" customHeight="1" x14ac:dyDescent="0.25">
      <c r="A128">
        <v>10</v>
      </c>
      <c r="B128" s="55"/>
      <c r="C128" s="55"/>
      <c r="D128" s="55"/>
      <c r="E128" s="29"/>
      <c r="F128" s="29"/>
      <c r="G128" s="29"/>
      <c r="H128">
        <v>10</v>
      </c>
      <c r="I128" s="55"/>
      <c r="J128" s="55"/>
      <c r="K128" s="55"/>
      <c r="L128" s="29"/>
      <c r="M128" s="29"/>
      <c r="N128" s="29"/>
      <c r="O128">
        <v>10</v>
      </c>
      <c r="P128" s="55"/>
      <c r="Q128" s="55"/>
      <c r="R128" s="55"/>
      <c r="S128" s="29"/>
      <c r="T128" s="29"/>
      <c r="U128" s="29"/>
    </row>
    <row r="129" spans="1:21" ht="14.1" customHeight="1" x14ac:dyDescent="0.25">
      <c r="A129">
        <v>11</v>
      </c>
      <c r="B129" s="55"/>
      <c r="C129" s="55"/>
      <c r="D129" s="55"/>
      <c r="E129" s="29"/>
      <c r="F129" s="29"/>
      <c r="G129" s="29"/>
      <c r="H129">
        <v>11</v>
      </c>
      <c r="I129" s="55"/>
      <c r="J129" s="55"/>
      <c r="K129" s="55"/>
      <c r="L129" s="29"/>
      <c r="M129" s="29"/>
      <c r="N129" s="29"/>
      <c r="O129">
        <v>11</v>
      </c>
      <c r="P129" s="55"/>
      <c r="Q129" s="55"/>
      <c r="R129" s="55"/>
      <c r="S129" s="29"/>
      <c r="T129" s="29"/>
      <c r="U129" s="29"/>
    </row>
    <row r="130" spans="1:21" ht="14.1" customHeight="1" x14ac:dyDescent="0.25">
      <c r="A130">
        <v>12</v>
      </c>
      <c r="B130" s="55"/>
      <c r="C130" s="55"/>
      <c r="D130" s="55"/>
      <c r="E130" s="29"/>
      <c r="F130" s="29"/>
      <c r="G130" s="29"/>
      <c r="H130">
        <v>12</v>
      </c>
      <c r="I130" s="55"/>
      <c r="J130" s="55"/>
      <c r="K130" s="55"/>
      <c r="L130" s="29"/>
      <c r="M130" s="29"/>
      <c r="N130" s="29"/>
      <c r="O130">
        <v>12</v>
      </c>
      <c r="P130" s="55"/>
      <c r="Q130" s="55"/>
      <c r="R130" s="55"/>
      <c r="S130" s="29"/>
      <c r="T130" s="29"/>
      <c r="U130" s="29"/>
    </row>
    <row r="131" spans="1:21" ht="14.1" customHeight="1" x14ac:dyDescent="0.25">
      <c r="A131">
        <v>13</v>
      </c>
      <c r="B131" s="55"/>
      <c r="C131" s="55"/>
      <c r="D131" s="55"/>
      <c r="E131" s="29"/>
      <c r="F131" s="29"/>
      <c r="G131" s="29"/>
      <c r="H131">
        <v>13</v>
      </c>
      <c r="I131" s="55"/>
      <c r="J131" s="55"/>
      <c r="K131" s="55"/>
      <c r="L131" s="29"/>
      <c r="M131" s="29"/>
      <c r="N131" s="29"/>
      <c r="O131">
        <v>13</v>
      </c>
      <c r="P131" s="55"/>
      <c r="Q131" s="55"/>
      <c r="R131" s="55"/>
      <c r="S131" s="29"/>
      <c r="T131" s="29"/>
      <c r="U131" s="29"/>
    </row>
    <row r="132" spans="1:21" ht="14.1" customHeight="1" x14ac:dyDescent="0.25">
      <c r="A132">
        <v>14</v>
      </c>
      <c r="B132" s="55"/>
      <c r="C132" s="55"/>
      <c r="D132" s="55"/>
      <c r="E132" s="29"/>
      <c r="F132" s="29"/>
      <c r="G132" s="29"/>
      <c r="H132">
        <v>14</v>
      </c>
      <c r="I132" s="55"/>
      <c r="J132" s="55"/>
      <c r="K132" s="55"/>
      <c r="L132" s="29"/>
      <c r="M132" s="29"/>
      <c r="N132" s="29"/>
      <c r="O132">
        <v>14</v>
      </c>
      <c r="P132" s="55"/>
      <c r="Q132" s="55"/>
      <c r="R132" s="55"/>
      <c r="S132" s="29"/>
      <c r="T132" s="29"/>
      <c r="U132" s="29"/>
    </row>
    <row r="133" spans="1:21" ht="14.1" customHeight="1" x14ac:dyDescent="0.25">
      <c r="A133">
        <v>15</v>
      </c>
      <c r="B133" s="55"/>
      <c r="C133" s="55"/>
      <c r="D133" s="55"/>
      <c r="E133" s="29"/>
      <c r="F133" s="29"/>
      <c r="G133" s="29"/>
      <c r="H133">
        <v>15</v>
      </c>
      <c r="I133" s="55"/>
      <c r="J133" s="55"/>
      <c r="K133" s="55"/>
      <c r="L133" s="29"/>
      <c r="M133" s="29"/>
      <c r="N133" s="29"/>
      <c r="O133">
        <v>15</v>
      </c>
      <c r="P133" s="55"/>
      <c r="Q133" s="55"/>
      <c r="R133" s="55"/>
      <c r="S133" s="29"/>
      <c r="T133" s="29"/>
      <c r="U133" s="29"/>
    </row>
    <row r="134" spans="1:21" ht="14.1" customHeight="1" x14ac:dyDescent="0.25">
      <c r="A134">
        <v>16</v>
      </c>
      <c r="B134" s="55"/>
      <c r="C134" s="55"/>
      <c r="D134" s="55"/>
      <c r="E134" s="29"/>
      <c r="F134" s="29"/>
      <c r="G134" s="29"/>
      <c r="H134">
        <v>16</v>
      </c>
      <c r="I134" s="55"/>
      <c r="J134" s="55"/>
      <c r="K134" s="55"/>
      <c r="L134" s="29"/>
      <c r="M134" s="29"/>
      <c r="N134" s="29"/>
      <c r="O134">
        <v>16</v>
      </c>
      <c r="P134" s="55"/>
      <c r="Q134" s="55"/>
      <c r="R134" s="55"/>
      <c r="S134" s="29"/>
      <c r="T134" s="29"/>
      <c r="U134" s="29"/>
    </row>
    <row r="135" spans="1:21" ht="14.1" customHeight="1" x14ac:dyDescent="0.25">
      <c r="B135" s="53" t="s">
        <v>15</v>
      </c>
      <c r="C135" s="53"/>
      <c r="D135" s="53"/>
      <c r="E135" s="29">
        <f>COUNTIF(E119:E134, "P")</f>
        <v>0</v>
      </c>
      <c r="F135" s="29">
        <f>COUNTIF(F119:F134, "P")</f>
        <v>0</v>
      </c>
      <c r="G135" s="29">
        <f>COUNTIF(G119:G134, "P")</f>
        <v>0</v>
      </c>
      <c r="I135" s="53" t="s">
        <v>15</v>
      </c>
      <c r="J135" s="53"/>
      <c r="K135" s="53"/>
      <c r="L135" s="29">
        <f>COUNTIF(L119:L134, "P")</f>
        <v>0</v>
      </c>
      <c r="M135" s="29">
        <f>COUNTIF(M119:M134, "P")</f>
        <v>0</v>
      </c>
      <c r="N135" s="29">
        <f>COUNTIF(N119:N134, "P")</f>
        <v>0</v>
      </c>
      <c r="P135" s="53" t="s">
        <v>15</v>
      </c>
      <c r="Q135" s="53"/>
      <c r="R135" s="53"/>
      <c r="S135" s="29">
        <f>COUNTIF(S119:S134, "P")</f>
        <v>0</v>
      </c>
      <c r="T135" s="29">
        <f>COUNTIF(T119:T134, "P")</f>
        <v>0</v>
      </c>
      <c r="U135" s="29">
        <f>COUNTIF(U119:U134, "P")</f>
        <v>0</v>
      </c>
    </row>
    <row r="136" spans="1:21" ht="14.1" customHeight="1" x14ac:dyDescent="0.25">
      <c r="B136" s="56" t="s">
        <v>53</v>
      </c>
      <c r="C136" s="56"/>
      <c r="D136" s="56"/>
      <c r="E136" s="5" t="s">
        <v>29</v>
      </c>
      <c r="F136" s="5" t="s">
        <v>28</v>
      </c>
      <c r="G136" s="5" t="s">
        <v>27</v>
      </c>
      <c r="I136" s="5"/>
      <c r="L136" s="5"/>
      <c r="M136" s="5"/>
      <c r="N136" s="5"/>
    </row>
    <row r="137" spans="1:21" ht="14.1" customHeight="1" x14ac:dyDescent="0.25">
      <c r="A137">
        <v>1</v>
      </c>
      <c r="B137" s="55"/>
      <c r="C137" s="55"/>
      <c r="D137" s="55"/>
      <c r="E137" s="4"/>
      <c r="F137" s="4"/>
      <c r="G137" s="4"/>
      <c r="I137" s="57"/>
      <c r="J137" s="57"/>
      <c r="K137" s="57"/>
      <c r="P137" s="52" t="s">
        <v>26</v>
      </c>
      <c r="Q137" s="52"/>
      <c r="R137" s="52"/>
      <c r="S137" s="52"/>
      <c r="T137" s="52"/>
      <c r="U137" s="52"/>
    </row>
    <row r="138" spans="1:21" ht="14.1" customHeight="1" x14ac:dyDescent="0.25">
      <c r="A138">
        <v>2</v>
      </c>
      <c r="B138" s="55"/>
      <c r="C138" s="55"/>
      <c r="D138" s="55"/>
      <c r="E138" s="4"/>
      <c r="F138" s="4"/>
      <c r="G138" s="4"/>
      <c r="I138" s="57"/>
      <c r="J138" s="57"/>
      <c r="K138" s="57"/>
      <c r="P138" s="2" t="s">
        <v>183</v>
      </c>
      <c r="Q138" s="50"/>
      <c r="R138" s="50"/>
      <c r="S138" s="50"/>
      <c r="T138" s="50"/>
      <c r="U138" s="2"/>
    </row>
    <row r="139" spans="1:21" ht="14.1" customHeight="1" x14ac:dyDescent="0.25">
      <c r="A139">
        <v>3</v>
      </c>
      <c r="B139" s="55"/>
      <c r="C139" s="55"/>
      <c r="D139" s="55"/>
      <c r="E139" s="4"/>
      <c r="F139" s="4"/>
      <c r="G139" s="4"/>
      <c r="I139" s="57"/>
      <c r="J139" s="57"/>
      <c r="K139" s="57"/>
      <c r="P139" s="52"/>
      <c r="Q139" s="52"/>
      <c r="R139" s="52"/>
      <c r="S139" s="52"/>
      <c r="T139" s="52"/>
      <c r="U139" s="52"/>
    </row>
    <row r="140" spans="1:21" ht="14.1" customHeight="1" x14ac:dyDescent="0.25">
      <c r="A140">
        <v>4</v>
      </c>
      <c r="B140" s="55"/>
      <c r="C140" s="55"/>
      <c r="D140" s="55"/>
      <c r="E140" s="4"/>
      <c r="F140" s="4"/>
      <c r="G140" s="4"/>
      <c r="I140" s="57"/>
      <c r="J140" s="57"/>
      <c r="K140" s="57"/>
      <c r="P140" s="52" t="s">
        <v>25</v>
      </c>
      <c r="Q140" s="52"/>
      <c r="R140" s="52"/>
      <c r="S140" s="52"/>
      <c r="T140" s="52"/>
      <c r="U140" s="52"/>
    </row>
    <row r="141" spans="1:21" ht="14.1" customHeight="1" x14ac:dyDescent="0.25">
      <c r="A141">
        <v>5</v>
      </c>
      <c r="B141" s="55"/>
      <c r="C141" s="55"/>
      <c r="D141" s="55"/>
      <c r="E141" s="4"/>
      <c r="F141" s="4"/>
      <c r="G141" s="4"/>
      <c r="I141" s="57"/>
      <c r="J141" s="57"/>
      <c r="K141" s="57"/>
      <c r="P141" s="2" t="s">
        <v>183</v>
      </c>
      <c r="Q141" s="50"/>
      <c r="R141" s="50"/>
      <c r="S141" s="50"/>
      <c r="T141" s="50"/>
      <c r="U141" s="2"/>
    </row>
    <row r="142" spans="1:21" ht="14.1" customHeight="1" x14ac:dyDescent="0.25">
      <c r="A142">
        <v>6</v>
      </c>
      <c r="B142" s="55"/>
      <c r="C142" s="55"/>
      <c r="D142" s="55"/>
      <c r="E142" s="4"/>
      <c r="F142" s="4"/>
      <c r="G142" s="4"/>
      <c r="I142" s="57"/>
      <c r="J142" s="57"/>
      <c r="K142" s="57"/>
      <c r="P142" s="52"/>
      <c r="Q142" s="52"/>
      <c r="R142" s="52"/>
      <c r="S142" s="52"/>
      <c r="T142" s="52"/>
      <c r="U142" s="52"/>
    </row>
    <row r="143" spans="1:21" ht="14.1" customHeight="1" x14ac:dyDescent="0.25">
      <c r="A143">
        <v>7</v>
      </c>
      <c r="B143" s="55"/>
      <c r="C143" s="55"/>
      <c r="D143" s="55"/>
      <c r="E143" s="4"/>
      <c r="F143" s="4"/>
      <c r="G143" s="4"/>
      <c r="I143" s="57"/>
      <c r="J143" s="57"/>
      <c r="K143" s="57"/>
      <c r="P143" s="2" t="s">
        <v>185</v>
      </c>
      <c r="Q143" s="2"/>
      <c r="R143" s="50"/>
      <c r="S143" s="50"/>
      <c r="T143" s="50"/>
      <c r="U143" s="2"/>
    </row>
    <row r="144" spans="1:21" ht="14.1" customHeight="1" x14ac:dyDescent="0.25">
      <c r="A144">
        <v>8</v>
      </c>
      <c r="B144" s="55"/>
      <c r="C144" s="55"/>
      <c r="D144" s="55"/>
      <c r="E144" s="4"/>
      <c r="F144" s="4"/>
      <c r="G144" s="4"/>
      <c r="I144" s="57"/>
      <c r="J144" s="57"/>
      <c r="K144" s="57"/>
      <c r="P144" s="52"/>
      <c r="Q144" s="52"/>
      <c r="R144" s="52"/>
      <c r="S144" s="52"/>
      <c r="T144" s="52"/>
      <c r="U144" s="52"/>
    </row>
    <row r="145" spans="1:21" ht="14.1" customHeight="1" x14ac:dyDescent="0.25">
      <c r="A145">
        <v>9</v>
      </c>
      <c r="B145" s="55"/>
      <c r="C145" s="55"/>
      <c r="D145" s="55"/>
      <c r="E145" s="4"/>
      <c r="F145" s="4"/>
      <c r="G145" s="4"/>
      <c r="I145" s="57"/>
      <c r="J145" s="57"/>
      <c r="K145" s="57"/>
      <c r="P145" s="2" t="s">
        <v>186</v>
      </c>
      <c r="Q145" s="50"/>
      <c r="R145" s="50"/>
      <c r="S145" s="50"/>
      <c r="T145" s="50"/>
      <c r="U145" s="2"/>
    </row>
    <row r="146" spans="1:21" ht="14.1" customHeight="1" x14ac:dyDescent="0.25">
      <c r="A146">
        <v>10</v>
      </c>
      <c r="B146" s="55"/>
      <c r="C146" s="55"/>
      <c r="D146" s="55"/>
      <c r="E146" s="4"/>
      <c r="F146" s="4"/>
      <c r="G146" s="4"/>
      <c r="I146" s="57"/>
      <c r="J146" s="57"/>
      <c r="K146" s="57"/>
      <c r="P146" s="52"/>
      <c r="Q146" s="52"/>
      <c r="R146" s="52"/>
      <c r="S146" s="52"/>
      <c r="T146" s="52"/>
      <c r="U146" s="52"/>
    </row>
    <row r="147" spans="1:21" ht="14.1" customHeight="1" x14ac:dyDescent="0.25">
      <c r="A147">
        <v>11</v>
      </c>
      <c r="B147" s="53"/>
      <c r="C147" s="53"/>
      <c r="D147" s="53"/>
      <c r="E147" s="16"/>
      <c r="F147" s="16"/>
      <c r="G147" s="16"/>
      <c r="H147" s="2"/>
      <c r="I147" s="2"/>
      <c r="J147" s="2"/>
      <c r="K147" s="2"/>
      <c r="L147" s="2"/>
      <c r="P147" s="2" t="s">
        <v>187</v>
      </c>
      <c r="Q147" s="2"/>
      <c r="R147" s="50"/>
      <c r="S147" s="50"/>
      <c r="T147" s="50"/>
      <c r="U147" s="2"/>
    </row>
    <row r="148" spans="1:21" ht="14.1" customHeight="1" x14ac:dyDescent="0.25">
      <c r="A148">
        <v>12</v>
      </c>
      <c r="B148" s="54"/>
      <c r="C148" s="54"/>
      <c r="D148" s="54"/>
      <c r="E148" s="4"/>
      <c r="F148" s="4"/>
      <c r="G148" s="4"/>
      <c r="P148" s="52"/>
      <c r="Q148" s="52"/>
      <c r="R148" s="52"/>
      <c r="S148" s="52"/>
      <c r="T148" s="52"/>
      <c r="U148" s="52"/>
    </row>
    <row r="149" spans="1:21" ht="14.1" customHeight="1" x14ac:dyDescent="0.25">
      <c r="A149">
        <v>13</v>
      </c>
      <c r="B149" s="55"/>
      <c r="C149" s="55"/>
      <c r="D149" s="55"/>
      <c r="E149" s="4"/>
      <c r="F149" s="4"/>
      <c r="G149" s="4"/>
      <c r="J149" s="57"/>
      <c r="K149" s="57"/>
      <c r="L149" s="57"/>
      <c r="P149" s="2" t="s">
        <v>188</v>
      </c>
      <c r="Q149" s="50"/>
      <c r="R149" s="50"/>
      <c r="S149" s="50"/>
      <c r="T149" s="50"/>
      <c r="U149" s="2"/>
    </row>
    <row r="150" spans="1:21" ht="14.1" customHeight="1" x14ac:dyDescent="0.25">
      <c r="A150">
        <v>14</v>
      </c>
      <c r="B150" s="55"/>
      <c r="C150" s="55"/>
      <c r="D150" s="55"/>
      <c r="E150" s="16"/>
      <c r="F150" s="4"/>
      <c r="G150" s="4"/>
      <c r="H150" s="2"/>
      <c r="J150" s="52"/>
      <c r="K150" s="52"/>
      <c r="L150" s="52"/>
      <c r="P150" s="52"/>
      <c r="Q150" s="52"/>
      <c r="R150" s="52"/>
      <c r="S150" s="52"/>
      <c r="T150" s="52"/>
      <c r="U150" s="52"/>
    </row>
    <row r="151" spans="1:21" ht="14.1" customHeight="1" x14ac:dyDescent="0.25">
      <c r="A151">
        <v>15</v>
      </c>
      <c r="B151" s="55"/>
      <c r="C151" s="55"/>
      <c r="D151" s="55"/>
      <c r="E151" s="16"/>
      <c r="F151" s="4"/>
      <c r="G151" s="4"/>
      <c r="H151" s="2"/>
      <c r="J151" s="2"/>
      <c r="K151" s="2"/>
      <c r="L151" s="2"/>
      <c r="P151" s="52" t="s">
        <v>19</v>
      </c>
      <c r="Q151" s="52"/>
      <c r="R151" s="52"/>
      <c r="S151" s="52"/>
      <c r="T151" s="52"/>
      <c r="U151" s="52"/>
    </row>
    <row r="152" spans="1:21" ht="11.1" customHeight="1" x14ac:dyDescent="0.25">
      <c r="A152">
        <v>16</v>
      </c>
      <c r="B152" s="53" t="s">
        <v>15</v>
      </c>
      <c r="C152" s="53"/>
      <c r="D152" s="53"/>
      <c r="E152" s="4">
        <f>COUNTIF(E137:E151, "P")</f>
        <v>0</v>
      </c>
      <c r="F152" s="4">
        <f t="shared" ref="F152:G152" si="3">COUNTIF(F137:F151, "P")</f>
        <v>0</v>
      </c>
      <c r="G152" s="4">
        <f t="shared" si="3"/>
        <v>0</v>
      </c>
      <c r="J152" s="57"/>
      <c r="K152" s="57"/>
      <c r="L152" s="57"/>
      <c r="P152" s="50"/>
      <c r="Q152" s="50"/>
      <c r="R152" s="50"/>
      <c r="S152" s="50"/>
      <c r="T152" s="50"/>
      <c r="U152" s="50"/>
    </row>
    <row r="153" spans="1:21" ht="14.1" customHeight="1" x14ac:dyDescent="0.25">
      <c r="B153" s="52"/>
      <c r="C153" s="52"/>
      <c r="D153" s="2"/>
      <c r="E153" s="2"/>
      <c r="F153" s="2"/>
      <c r="G153" s="2"/>
      <c r="H153" s="2"/>
      <c r="I153" s="2"/>
      <c r="J153" s="2"/>
      <c r="K153" s="2"/>
      <c r="L153" s="2"/>
      <c r="P153" s="1" t="s">
        <v>38</v>
      </c>
      <c r="Q153" s="51"/>
      <c r="R153" s="51"/>
      <c r="S153" s="51"/>
      <c r="T153" s="1"/>
      <c r="U153" s="1"/>
    </row>
    <row r="154" spans="1:21" ht="15" customHeight="1" x14ac:dyDescent="0.25">
      <c r="B154" s="52" t="s">
        <v>139</v>
      </c>
      <c r="C154" s="52"/>
      <c r="D154" s="2" t="s">
        <v>13</v>
      </c>
      <c r="E154" s="2"/>
      <c r="F154" s="2" t="s">
        <v>12</v>
      </c>
      <c r="G154" s="2"/>
      <c r="H154" s="2" t="s">
        <v>11</v>
      </c>
      <c r="I154" s="2"/>
      <c r="J154" s="2" t="s">
        <v>10</v>
      </c>
      <c r="K154" s="2"/>
      <c r="L154" s="2" t="s">
        <v>9</v>
      </c>
      <c r="M154" s="2"/>
      <c r="P154" s="1"/>
      <c r="Q154" s="1"/>
      <c r="R154" s="1"/>
      <c r="S154" s="1"/>
      <c r="T154" s="1"/>
      <c r="U154" s="1"/>
    </row>
    <row r="155" spans="1:21" ht="15" customHeight="1" x14ac:dyDescent="0.25">
      <c r="B155" s="3" t="s">
        <v>140</v>
      </c>
      <c r="D155" t="s">
        <v>8</v>
      </c>
      <c r="F155" t="s">
        <v>7</v>
      </c>
      <c r="H155" t="s">
        <v>6</v>
      </c>
      <c r="J155" t="s">
        <v>5</v>
      </c>
      <c r="L155" t="s">
        <v>5</v>
      </c>
      <c r="P155" s="1"/>
      <c r="Q155" s="1"/>
      <c r="R155" s="1"/>
      <c r="S155" s="1"/>
      <c r="T155" s="1"/>
      <c r="U155" s="1"/>
    </row>
    <row r="156" spans="1:21" ht="15" customHeight="1" x14ac:dyDescent="0.25">
      <c r="P156" s="1"/>
      <c r="Q156" s="1"/>
      <c r="R156" s="1"/>
      <c r="S156" s="1"/>
      <c r="T156" s="1"/>
      <c r="U156" s="1"/>
    </row>
    <row r="157" spans="1:21" ht="15" customHeight="1" x14ac:dyDescent="0.25">
      <c r="C157" s="2" t="s">
        <v>4</v>
      </c>
      <c r="E157" s="2" t="s">
        <v>3</v>
      </c>
      <c r="H157" s="2" t="s">
        <v>2</v>
      </c>
      <c r="J157" s="2" t="s">
        <v>1</v>
      </c>
      <c r="K157" s="2"/>
      <c r="L157" s="2"/>
      <c r="P157" s="1"/>
      <c r="Q157" s="1"/>
      <c r="R157" s="1"/>
      <c r="S157" s="1"/>
      <c r="T157" s="1"/>
      <c r="U157" s="1"/>
    </row>
    <row r="158" spans="1:21" ht="15" customHeight="1" x14ac:dyDescent="0.25">
      <c r="B158" s="2" t="s">
        <v>0</v>
      </c>
      <c r="C158" s="2"/>
      <c r="E158" s="2"/>
      <c r="H158" s="2"/>
      <c r="J158" s="2"/>
      <c r="K158" s="2"/>
      <c r="L158" s="2"/>
      <c r="P158" s="1"/>
      <c r="Q158" s="1"/>
      <c r="R158" s="1"/>
      <c r="S158" s="1"/>
      <c r="T158" s="1"/>
      <c r="U158" s="1"/>
    </row>
    <row r="159" spans="1:21" ht="15" customHeight="1" x14ac:dyDescent="0.25">
      <c r="B159" s="2"/>
      <c r="J159" s="57"/>
      <c r="K159" s="57"/>
      <c r="L159" s="57"/>
      <c r="P159" s="1"/>
      <c r="Q159" s="1"/>
      <c r="R159" s="1"/>
      <c r="S159" s="1"/>
      <c r="T159" s="1"/>
      <c r="U159" s="1"/>
    </row>
    <row r="160" spans="1:21" x14ac:dyDescent="0.25">
      <c r="J160" s="57"/>
      <c r="K160" s="57"/>
      <c r="L160" s="57"/>
    </row>
  </sheetData>
  <mergeCells count="411">
    <mergeCell ref="A1:D1"/>
    <mergeCell ref="A2:D2"/>
    <mergeCell ref="B8:D8"/>
    <mergeCell ref="B9:D9"/>
    <mergeCell ref="B10:D10"/>
    <mergeCell ref="B143:D143"/>
    <mergeCell ref="I143:K143"/>
    <mergeCell ref="B139:D139"/>
    <mergeCell ref="I139:K139"/>
    <mergeCell ref="B135:D135"/>
    <mergeCell ref="I135:K135"/>
    <mergeCell ref="B129:D129"/>
    <mergeCell ref="I129:K129"/>
    <mergeCell ref="B125:D125"/>
    <mergeCell ref="I125:K125"/>
    <mergeCell ref="B121:D121"/>
    <mergeCell ref="I121:K121"/>
    <mergeCell ref="B117:D117"/>
    <mergeCell ref="I117:K117"/>
    <mergeCell ref="B111:D111"/>
    <mergeCell ref="I111:K111"/>
    <mergeCell ref="B107:D107"/>
    <mergeCell ref="B131:D131"/>
    <mergeCell ref="I131:K131"/>
    <mergeCell ref="P152:U152"/>
    <mergeCell ref="P150:U150"/>
    <mergeCell ref="B11:D11"/>
    <mergeCell ref="B12:D12"/>
    <mergeCell ref="J159:L159"/>
    <mergeCell ref="J160:L160"/>
    <mergeCell ref="P148:U148"/>
    <mergeCell ref="B145:D145"/>
    <mergeCell ref="I145:K145"/>
    <mergeCell ref="B146:D146"/>
    <mergeCell ref="I146:K146"/>
    <mergeCell ref="P146:U146"/>
    <mergeCell ref="P151:U151"/>
    <mergeCell ref="B144:D144"/>
    <mergeCell ref="I144:K144"/>
    <mergeCell ref="P144:U144"/>
    <mergeCell ref="B141:D141"/>
    <mergeCell ref="I141:K141"/>
    <mergeCell ref="B142:D142"/>
    <mergeCell ref="I142:K142"/>
    <mergeCell ref="P142:U142"/>
    <mergeCell ref="P139:U139"/>
    <mergeCell ref="B140:D140"/>
    <mergeCell ref="I140:K140"/>
    <mergeCell ref="P140:U140"/>
    <mergeCell ref="B137:D137"/>
    <mergeCell ref="I137:K137"/>
    <mergeCell ref="P137:U137"/>
    <mergeCell ref="B138:D138"/>
    <mergeCell ref="I138:K138"/>
    <mergeCell ref="P135:R135"/>
    <mergeCell ref="B133:D133"/>
    <mergeCell ref="I133:K133"/>
    <mergeCell ref="P133:R133"/>
    <mergeCell ref="B134:D134"/>
    <mergeCell ref="I134:K134"/>
    <mergeCell ref="P134:R134"/>
    <mergeCell ref="P131:R131"/>
    <mergeCell ref="B132:D132"/>
    <mergeCell ref="I132:K132"/>
    <mergeCell ref="P132:R132"/>
    <mergeCell ref="P129:R129"/>
    <mergeCell ref="B130:D130"/>
    <mergeCell ref="I130:K130"/>
    <mergeCell ref="P130:R130"/>
    <mergeCell ref="B127:D127"/>
    <mergeCell ref="I127:K127"/>
    <mergeCell ref="P127:R127"/>
    <mergeCell ref="B128:D128"/>
    <mergeCell ref="I128:K128"/>
    <mergeCell ref="P128:R128"/>
    <mergeCell ref="P125:R125"/>
    <mergeCell ref="B126:D126"/>
    <mergeCell ref="I126:K126"/>
    <mergeCell ref="P126:R126"/>
    <mergeCell ref="B123:D123"/>
    <mergeCell ref="I123:K123"/>
    <mergeCell ref="P123:R123"/>
    <mergeCell ref="B124:D124"/>
    <mergeCell ref="I124:K124"/>
    <mergeCell ref="P124:R124"/>
    <mergeCell ref="P121:R121"/>
    <mergeCell ref="B122:D122"/>
    <mergeCell ref="I122:K122"/>
    <mergeCell ref="P122:R122"/>
    <mergeCell ref="B119:D119"/>
    <mergeCell ref="I119:K119"/>
    <mergeCell ref="P119:R119"/>
    <mergeCell ref="B120:D120"/>
    <mergeCell ref="I120:K120"/>
    <mergeCell ref="P120:R120"/>
    <mergeCell ref="P117:R117"/>
    <mergeCell ref="B115:D115"/>
    <mergeCell ref="I115:K115"/>
    <mergeCell ref="P115:R115"/>
    <mergeCell ref="B116:D116"/>
    <mergeCell ref="I116:K116"/>
    <mergeCell ref="P116:R116"/>
    <mergeCell ref="B113:D113"/>
    <mergeCell ref="I113:K113"/>
    <mergeCell ref="P113:R113"/>
    <mergeCell ref="B114:D114"/>
    <mergeCell ref="I114:K114"/>
    <mergeCell ref="P114:R114"/>
    <mergeCell ref="P111:R111"/>
    <mergeCell ref="B112:D112"/>
    <mergeCell ref="I112:K112"/>
    <mergeCell ref="P112:R112"/>
    <mergeCell ref="B109:D109"/>
    <mergeCell ref="I109:K109"/>
    <mergeCell ref="P109:R109"/>
    <mergeCell ref="B110:D110"/>
    <mergeCell ref="I110:K110"/>
    <mergeCell ref="P110:R110"/>
    <mergeCell ref="I107:K107"/>
    <mergeCell ref="P107:R107"/>
    <mergeCell ref="B108:D108"/>
    <mergeCell ref="I108:K108"/>
    <mergeCell ref="P108:R108"/>
    <mergeCell ref="B105:D105"/>
    <mergeCell ref="I105:K105"/>
    <mergeCell ref="P105:R105"/>
    <mergeCell ref="B106:D106"/>
    <mergeCell ref="I106:K106"/>
    <mergeCell ref="P106:R106"/>
    <mergeCell ref="B103:D103"/>
    <mergeCell ref="I103:K103"/>
    <mergeCell ref="P103:R103"/>
    <mergeCell ref="B104:D104"/>
    <mergeCell ref="I104:K104"/>
    <mergeCell ref="P104:R104"/>
    <mergeCell ref="B101:D101"/>
    <mergeCell ref="I101:K101"/>
    <mergeCell ref="P101:R101"/>
    <mergeCell ref="B102:D102"/>
    <mergeCell ref="I102:K102"/>
    <mergeCell ref="P102:R102"/>
    <mergeCell ref="B99:D99"/>
    <mergeCell ref="I99:K99"/>
    <mergeCell ref="P99:R99"/>
    <mergeCell ref="B97:D97"/>
    <mergeCell ref="I97:K97"/>
    <mergeCell ref="P97:R97"/>
    <mergeCell ref="B98:D98"/>
    <mergeCell ref="I98:K98"/>
    <mergeCell ref="P98:R98"/>
    <mergeCell ref="B95:D95"/>
    <mergeCell ref="I95:K95"/>
    <mergeCell ref="P95:R95"/>
    <mergeCell ref="B96:D96"/>
    <mergeCell ref="I96:K96"/>
    <mergeCell ref="P96:R96"/>
    <mergeCell ref="B93:D93"/>
    <mergeCell ref="I93:K93"/>
    <mergeCell ref="P93:R93"/>
    <mergeCell ref="B94:D94"/>
    <mergeCell ref="I94:K94"/>
    <mergeCell ref="P94:R94"/>
    <mergeCell ref="B91:D91"/>
    <mergeCell ref="I91:K91"/>
    <mergeCell ref="P91:R91"/>
    <mergeCell ref="B92:D92"/>
    <mergeCell ref="I92:K92"/>
    <mergeCell ref="P92:R92"/>
    <mergeCell ref="B89:D89"/>
    <mergeCell ref="I89:K89"/>
    <mergeCell ref="P89:R89"/>
    <mergeCell ref="B90:D90"/>
    <mergeCell ref="I90:K90"/>
    <mergeCell ref="P90:R90"/>
    <mergeCell ref="B87:D87"/>
    <mergeCell ref="I87:K87"/>
    <mergeCell ref="P87:R87"/>
    <mergeCell ref="B88:D88"/>
    <mergeCell ref="I88:K88"/>
    <mergeCell ref="P88:R88"/>
    <mergeCell ref="B85:D85"/>
    <mergeCell ref="I85:K85"/>
    <mergeCell ref="P85:R85"/>
    <mergeCell ref="B86:D86"/>
    <mergeCell ref="I86:K86"/>
    <mergeCell ref="P86:R86"/>
    <mergeCell ref="B83:D83"/>
    <mergeCell ref="I83:K83"/>
    <mergeCell ref="P83:R83"/>
    <mergeCell ref="B84:D84"/>
    <mergeCell ref="I84:K84"/>
    <mergeCell ref="P84:R84"/>
    <mergeCell ref="B77:D77"/>
    <mergeCell ref="I77:K77"/>
    <mergeCell ref="P77:R77"/>
    <mergeCell ref="B75:D75"/>
    <mergeCell ref="I75:K75"/>
    <mergeCell ref="P75:R75"/>
    <mergeCell ref="B76:D76"/>
    <mergeCell ref="I76:K76"/>
    <mergeCell ref="P76:R76"/>
    <mergeCell ref="B73:D73"/>
    <mergeCell ref="I73:K73"/>
    <mergeCell ref="P73:R73"/>
    <mergeCell ref="B74:D74"/>
    <mergeCell ref="I74:K74"/>
    <mergeCell ref="P74:R74"/>
    <mergeCell ref="B71:D71"/>
    <mergeCell ref="I71:K71"/>
    <mergeCell ref="P71:R71"/>
    <mergeCell ref="B72:D72"/>
    <mergeCell ref="I72:K72"/>
    <mergeCell ref="P72:R72"/>
    <mergeCell ref="B69:D69"/>
    <mergeCell ref="I69:K69"/>
    <mergeCell ref="P69:R69"/>
    <mergeCell ref="B70:D70"/>
    <mergeCell ref="I70:K70"/>
    <mergeCell ref="P70:R70"/>
    <mergeCell ref="B67:D67"/>
    <mergeCell ref="I67:K67"/>
    <mergeCell ref="P67:R67"/>
    <mergeCell ref="B68:D68"/>
    <mergeCell ref="I68:K68"/>
    <mergeCell ref="P68:R68"/>
    <mergeCell ref="B65:D65"/>
    <mergeCell ref="I65:K65"/>
    <mergeCell ref="P65:R65"/>
    <mergeCell ref="B66:D66"/>
    <mergeCell ref="I66:K66"/>
    <mergeCell ref="P66:R66"/>
    <mergeCell ref="B63:D63"/>
    <mergeCell ref="I63:K63"/>
    <mergeCell ref="P63:R63"/>
    <mergeCell ref="B64:D64"/>
    <mergeCell ref="I64:K64"/>
    <mergeCell ref="P64:R64"/>
    <mergeCell ref="B61:D61"/>
    <mergeCell ref="I61:K61"/>
    <mergeCell ref="P61:R61"/>
    <mergeCell ref="B62:D62"/>
    <mergeCell ref="I62:K62"/>
    <mergeCell ref="P62:R62"/>
    <mergeCell ref="B59:D59"/>
    <mergeCell ref="I59:K59"/>
    <mergeCell ref="P59:R59"/>
    <mergeCell ref="B57:D57"/>
    <mergeCell ref="I57:K57"/>
    <mergeCell ref="P57:R57"/>
    <mergeCell ref="B58:D58"/>
    <mergeCell ref="I58:K58"/>
    <mergeCell ref="P58:R58"/>
    <mergeCell ref="B55:D55"/>
    <mergeCell ref="I55:K55"/>
    <mergeCell ref="P55:R55"/>
    <mergeCell ref="B56:D56"/>
    <mergeCell ref="I56:K56"/>
    <mergeCell ref="P56:R56"/>
    <mergeCell ref="B53:D53"/>
    <mergeCell ref="I53:K53"/>
    <mergeCell ref="P53:R53"/>
    <mergeCell ref="B54:D54"/>
    <mergeCell ref="I54:K54"/>
    <mergeCell ref="P54:R54"/>
    <mergeCell ref="B51:D51"/>
    <mergeCell ref="I51:K51"/>
    <mergeCell ref="P51:R51"/>
    <mergeCell ref="B52:D52"/>
    <mergeCell ref="I52:K52"/>
    <mergeCell ref="P52:R52"/>
    <mergeCell ref="B49:D49"/>
    <mergeCell ref="I49:K49"/>
    <mergeCell ref="P49:R49"/>
    <mergeCell ref="B50:D50"/>
    <mergeCell ref="I50:K50"/>
    <mergeCell ref="P50:R50"/>
    <mergeCell ref="B47:D47"/>
    <mergeCell ref="I47:K47"/>
    <mergeCell ref="P47:R47"/>
    <mergeCell ref="B48:D48"/>
    <mergeCell ref="I48:K48"/>
    <mergeCell ref="P48:R48"/>
    <mergeCell ref="B45:D45"/>
    <mergeCell ref="I45:K45"/>
    <mergeCell ref="P45:R45"/>
    <mergeCell ref="B46:D46"/>
    <mergeCell ref="I46:K46"/>
    <mergeCell ref="P46:R46"/>
    <mergeCell ref="B43:D43"/>
    <mergeCell ref="I43:K43"/>
    <mergeCell ref="P43:R43"/>
    <mergeCell ref="B44:D44"/>
    <mergeCell ref="I44:K44"/>
    <mergeCell ref="P44:R44"/>
    <mergeCell ref="B41:D41"/>
    <mergeCell ref="I41:K41"/>
    <mergeCell ref="P41:R41"/>
    <mergeCell ref="B39:D39"/>
    <mergeCell ref="I39:K39"/>
    <mergeCell ref="P39:R39"/>
    <mergeCell ref="B40:D40"/>
    <mergeCell ref="I40:K40"/>
    <mergeCell ref="P40:R40"/>
    <mergeCell ref="B37:D37"/>
    <mergeCell ref="I37:K37"/>
    <mergeCell ref="P37:R37"/>
    <mergeCell ref="B38:D38"/>
    <mergeCell ref="I38:K38"/>
    <mergeCell ref="P38:R38"/>
    <mergeCell ref="B35:D35"/>
    <mergeCell ref="I35:K35"/>
    <mergeCell ref="P35:R35"/>
    <mergeCell ref="B36:D36"/>
    <mergeCell ref="I36:K36"/>
    <mergeCell ref="P36:R36"/>
    <mergeCell ref="B33:D33"/>
    <mergeCell ref="I33:K33"/>
    <mergeCell ref="P33:R33"/>
    <mergeCell ref="B34:D34"/>
    <mergeCell ref="I34:K34"/>
    <mergeCell ref="P34:R34"/>
    <mergeCell ref="B31:D31"/>
    <mergeCell ref="I31:K31"/>
    <mergeCell ref="P31:R31"/>
    <mergeCell ref="B32:D32"/>
    <mergeCell ref="I32:K32"/>
    <mergeCell ref="P32:R32"/>
    <mergeCell ref="B29:D29"/>
    <mergeCell ref="I29:K29"/>
    <mergeCell ref="P29:R29"/>
    <mergeCell ref="B30:D30"/>
    <mergeCell ref="I30:K30"/>
    <mergeCell ref="P30:R30"/>
    <mergeCell ref="I21:K21"/>
    <mergeCell ref="P21:R21"/>
    <mergeCell ref="B22:D22"/>
    <mergeCell ref="I22:K22"/>
    <mergeCell ref="P22:R22"/>
    <mergeCell ref="B27:D27"/>
    <mergeCell ref="I27:K27"/>
    <mergeCell ref="P27:R27"/>
    <mergeCell ref="B28:D28"/>
    <mergeCell ref="I28:K28"/>
    <mergeCell ref="P28:R28"/>
    <mergeCell ref="B25:D25"/>
    <mergeCell ref="I25:K25"/>
    <mergeCell ref="P25:R25"/>
    <mergeCell ref="B26:D26"/>
    <mergeCell ref="I26:K26"/>
    <mergeCell ref="P26:R26"/>
    <mergeCell ref="P10:R10"/>
    <mergeCell ref="I11:K11"/>
    <mergeCell ref="P11:R11"/>
    <mergeCell ref="B19:D19"/>
    <mergeCell ref="I19:K19"/>
    <mergeCell ref="P19:R19"/>
    <mergeCell ref="B20:D20"/>
    <mergeCell ref="I20:K20"/>
    <mergeCell ref="P20:R20"/>
    <mergeCell ref="P17:R17"/>
    <mergeCell ref="B18:D18"/>
    <mergeCell ref="I18:K18"/>
    <mergeCell ref="P18:R18"/>
    <mergeCell ref="B154:C154"/>
    <mergeCell ref="J152:L152"/>
    <mergeCell ref="J149:L149"/>
    <mergeCell ref="J150:L150"/>
    <mergeCell ref="I12:K12"/>
    <mergeCell ref="P12:R12"/>
    <mergeCell ref="B13:D13"/>
    <mergeCell ref="I13:K13"/>
    <mergeCell ref="P13:R13"/>
    <mergeCell ref="B14:D14"/>
    <mergeCell ref="I14:K14"/>
    <mergeCell ref="P14:R14"/>
    <mergeCell ref="B17:D17"/>
    <mergeCell ref="I17:K17"/>
    <mergeCell ref="B15:D15"/>
    <mergeCell ref="I15:K15"/>
    <mergeCell ref="P15:R15"/>
    <mergeCell ref="B16:D16"/>
    <mergeCell ref="I16:K16"/>
    <mergeCell ref="P16:R16"/>
    <mergeCell ref="B23:D23"/>
    <mergeCell ref="I23:K23"/>
    <mergeCell ref="P23:R23"/>
    <mergeCell ref="B21:D21"/>
    <mergeCell ref="E2:I2"/>
    <mergeCell ref="Q138:T138"/>
    <mergeCell ref="Q141:T141"/>
    <mergeCell ref="R143:T143"/>
    <mergeCell ref="Q145:T145"/>
    <mergeCell ref="R147:T147"/>
    <mergeCell ref="Q149:T149"/>
    <mergeCell ref="Q153:S153"/>
    <mergeCell ref="B153:C153"/>
    <mergeCell ref="B147:D147"/>
    <mergeCell ref="B148:D148"/>
    <mergeCell ref="B149:D149"/>
    <mergeCell ref="B150:D150"/>
    <mergeCell ref="B151:D151"/>
    <mergeCell ref="B152:D152"/>
    <mergeCell ref="B136:D136"/>
    <mergeCell ref="B7:D7"/>
    <mergeCell ref="I7:K7"/>
    <mergeCell ref="P7:R7"/>
    <mergeCell ref="I8:K8"/>
    <mergeCell ref="P8:R8"/>
    <mergeCell ref="I9:K9"/>
    <mergeCell ref="P9:R9"/>
    <mergeCell ref="I10:K10"/>
  </mergeCells>
  <pageMargins left="0" right="0" top="0" bottom="0" header="0.3" footer="0.3"/>
  <pageSetup scale="70" fitToWidth="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7ADC4-7B99-4B87-AAB7-5D869EDF160F}">
  <sheetPr codeName="Sheet13"/>
  <dimension ref="A1:D35"/>
  <sheetViews>
    <sheetView workbookViewId="0">
      <selection activeCell="L31" sqref="L31"/>
    </sheetView>
  </sheetViews>
  <sheetFormatPr defaultColWidth="9.140625" defaultRowHeight="15" x14ac:dyDescent="0.25"/>
  <cols>
    <col min="1" max="1" width="32.28515625" customWidth="1"/>
    <col min="2" max="4" width="15.7109375" style="21" customWidth="1"/>
  </cols>
  <sheetData>
    <row r="1" spans="1:4" ht="20.100000000000001" customHeight="1" x14ac:dyDescent="0.25"/>
    <row r="2" spans="1:4" ht="20.100000000000001" customHeight="1" x14ac:dyDescent="0.25">
      <c r="A2" s="60" t="s">
        <v>143</v>
      </c>
      <c r="B2" s="60"/>
      <c r="C2" s="60"/>
      <c r="D2" s="60"/>
    </row>
    <row r="3" spans="1:4" ht="20.100000000000001" customHeight="1" x14ac:dyDescent="0.25">
      <c r="B3"/>
      <c r="C3"/>
      <c r="D3"/>
    </row>
    <row r="4" spans="1:4" ht="20.100000000000001" customHeight="1" x14ac:dyDescent="0.25">
      <c r="A4" s="6" t="s">
        <v>220</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45323</v>
      </c>
      <c r="B7" s="30">
        <f>'Feb 2024'!E25</f>
        <v>0</v>
      </c>
      <c r="C7" s="30">
        <f>'Feb 2024'!F25</f>
        <v>0</v>
      </c>
      <c r="D7" s="30">
        <f>'Feb 2024'!G25</f>
        <v>0</v>
      </c>
    </row>
    <row r="8" spans="1:4" ht="20.100000000000001" customHeight="1" x14ac:dyDescent="0.25">
      <c r="A8" s="24">
        <v>45324</v>
      </c>
      <c r="B8" s="30">
        <f>'Feb 2024'!S25</f>
        <v>0</v>
      </c>
      <c r="C8" s="30">
        <f>'Feb 2024'!T25</f>
        <v>0</v>
      </c>
      <c r="D8" s="30">
        <f>'Feb 2024'!U25</f>
        <v>0</v>
      </c>
    </row>
    <row r="9" spans="1:4" ht="20.100000000000001" customHeight="1" x14ac:dyDescent="0.25">
      <c r="A9" s="24">
        <v>45327</v>
      </c>
      <c r="B9" s="30">
        <f>'Feb 2024'!E43</f>
        <v>0</v>
      </c>
      <c r="C9" s="30">
        <f>'Feb 2024'!F43</f>
        <v>0</v>
      </c>
      <c r="D9" s="30">
        <f>'Feb 2024'!G43</f>
        <v>0</v>
      </c>
    </row>
    <row r="10" spans="1:4" ht="20.100000000000001" customHeight="1" x14ac:dyDescent="0.25">
      <c r="A10" s="24">
        <v>45328</v>
      </c>
      <c r="B10" s="30">
        <f>'Feb 2024'!L43</f>
        <v>0</v>
      </c>
      <c r="C10" s="30">
        <f>'Feb 2024'!M43</f>
        <v>0</v>
      </c>
      <c r="D10" s="30">
        <f>'Feb 2024'!N43</f>
        <v>0</v>
      </c>
    </row>
    <row r="11" spans="1:4" ht="20.100000000000001" customHeight="1" x14ac:dyDescent="0.25">
      <c r="A11" s="24">
        <v>45329</v>
      </c>
      <c r="B11" s="30">
        <f>'Feb 2024'!S43</f>
        <v>0</v>
      </c>
      <c r="C11" s="30">
        <f>'Feb 2024'!T43</f>
        <v>0</v>
      </c>
      <c r="D11" s="30">
        <f>'Feb 2024'!U43</f>
        <v>0</v>
      </c>
    </row>
    <row r="12" spans="1:4" ht="20.100000000000001" customHeight="1" x14ac:dyDescent="0.25">
      <c r="A12" s="24">
        <v>45330</v>
      </c>
      <c r="B12" s="30">
        <f>'Feb 2024'!E61</f>
        <v>0</v>
      </c>
      <c r="C12" s="30">
        <f>'Feb 2024'!F61</f>
        <v>0</v>
      </c>
      <c r="D12" s="30">
        <f>'Feb 2024'!G61</f>
        <v>0</v>
      </c>
    </row>
    <row r="13" spans="1:4" ht="20.100000000000001" customHeight="1" x14ac:dyDescent="0.25">
      <c r="A13" s="24">
        <v>45331</v>
      </c>
      <c r="B13" s="30">
        <f>'Feb 2024'!L61</f>
        <v>0</v>
      </c>
      <c r="C13" s="30">
        <f>'Feb 2024'!M61</f>
        <v>0</v>
      </c>
      <c r="D13" s="30">
        <f>'Feb 2024'!N61</f>
        <v>0</v>
      </c>
    </row>
    <row r="14" spans="1:4" ht="20.100000000000001" customHeight="1" x14ac:dyDescent="0.25">
      <c r="A14" s="24">
        <v>45334</v>
      </c>
      <c r="B14" s="30">
        <f>'Feb 2024'!S61</f>
        <v>0</v>
      </c>
      <c r="C14" s="30">
        <f>'Feb 2024'!T61</f>
        <v>0</v>
      </c>
      <c r="D14" s="30">
        <f>'Feb 2024'!U61</f>
        <v>0</v>
      </c>
    </row>
    <row r="15" spans="1:4" ht="20.100000000000001" customHeight="1" x14ac:dyDescent="0.25">
      <c r="A15" s="24">
        <v>45335</v>
      </c>
      <c r="B15" s="30">
        <f>'Feb 2024'!E79</f>
        <v>0</v>
      </c>
      <c r="C15" s="30">
        <f>'Feb 2024'!F79</f>
        <v>0</v>
      </c>
      <c r="D15" s="30">
        <f>'Feb 2024'!G79</f>
        <v>0</v>
      </c>
    </row>
    <row r="16" spans="1:4" ht="20.100000000000001" customHeight="1" x14ac:dyDescent="0.25">
      <c r="A16" s="24">
        <v>45336</v>
      </c>
      <c r="B16" s="30">
        <f>'Feb 2024'!L79</f>
        <v>0</v>
      </c>
      <c r="C16" s="30">
        <f>'Feb 2024'!M79</f>
        <v>0</v>
      </c>
      <c r="D16" s="30">
        <f>'Feb 2024'!N79</f>
        <v>0</v>
      </c>
    </row>
    <row r="17" spans="1:4" ht="20.100000000000001" customHeight="1" x14ac:dyDescent="0.25">
      <c r="A17" s="24">
        <v>45337</v>
      </c>
      <c r="B17" s="30">
        <f>'Feb 2024'!S79</f>
        <v>0</v>
      </c>
      <c r="C17" s="30">
        <f>'Feb 2024'!T79</f>
        <v>0</v>
      </c>
      <c r="D17" s="30">
        <f>'Feb 2024'!U79</f>
        <v>0</v>
      </c>
    </row>
    <row r="18" spans="1:4" ht="20.100000000000001" customHeight="1" x14ac:dyDescent="0.25">
      <c r="A18" s="24">
        <v>45338</v>
      </c>
      <c r="B18" s="30">
        <f>'Feb 2024'!E100</f>
        <v>0</v>
      </c>
      <c r="C18" s="30">
        <f>'Feb 2024'!F100</f>
        <v>0</v>
      </c>
      <c r="D18" s="30">
        <f>'Feb 2024'!G100</f>
        <v>0</v>
      </c>
    </row>
    <row r="19" spans="1:4" ht="20.100000000000001" customHeight="1" x14ac:dyDescent="0.25">
      <c r="A19" s="24">
        <v>45341</v>
      </c>
      <c r="B19" s="30">
        <f>'Feb 2024'!L100</f>
        <v>0</v>
      </c>
      <c r="C19" s="30">
        <f>'Feb 2024'!M100</f>
        <v>0</v>
      </c>
      <c r="D19" s="30">
        <f>'Feb 2024'!N100</f>
        <v>0</v>
      </c>
    </row>
    <row r="20" spans="1:4" ht="20.100000000000001" customHeight="1" x14ac:dyDescent="0.25">
      <c r="A20" s="24">
        <v>45342</v>
      </c>
      <c r="B20" s="30">
        <f>'Feb 2024'!S100</f>
        <v>0</v>
      </c>
      <c r="C20" s="30">
        <f>'Feb 2024'!T100</f>
        <v>0</v>
      </c>
      <c r="D20" s="30">
        <f>'Feb 2024'!U100</f>
        <v>0</v>
      </c>
    </row>
    <row r="21" spans="1:4" ht="20.100000000000001" customHeight="1" x14ac:dyDescent="0.25">
      <c r="A21" s="24">
        <v>45343</v>
      </c>
      <c r="B21" s="30">
        <f>'Feb 2024'!E118</f>
        <v>0</v>
      </c>
      <c r="C21" s="30">
        <f>'Feb 2024'!F118</f>
        <v>0</v>
      </c>
      <c r="D21" s="30">
        <f>'Feb 2024'!G118</f>
        <v>0</v>
      </c>
    </row>
    <row r="22" spans="1:4" ht="20.100000000000001" customHeight="1" x14ac:dyDescent="0.25">
      <c r="A22" s="24">
        <v>45344</v>
      </c>
      <c r="B22" s="30">
        <f>'Feb 2024'!L118</f>
        <v>0</v>
      </c>
      <c r="C22" s="30">
        <f>'Feb 2024'!M118</f>
        <v>0</v>
      </c>
      <c r="D22" s="30">
        <f>'Feb 2024'!N118</f>
        <v>0</v>
      </c>
    </row>
    <row r="23" spans="1:4" ht="20.100000000000001" customHeight="1" x14ac:dyDescent="0.25">
      <c r="A23" s="24">
        <v>45345</v>
      </c>
      <c r="B23" s="30">
        <f>'Feb 2024'!S118</f>
        <v>0</v>
      </c>
      <c r="C23" s="30">
        <f>'Feb 2024'!T118</f>
        <v>0</v>
      </c>
      <c r="D23" s="30">
        <f>'Feb 2024'!U118</f>
        <v>0</v>
      </c>
    </row>
    <row r="24" spans="1:4" ht="20.100000000000001" customHeight="1" x14ac:dyDescent="0.25">
      <c r="A24" s="24">
        <v>45348</v>
      </c>
      <c r="B24" s="30">
        <f>'Feb 2024'!E136</f>
        <v>0</v>
      </c>
      <c r="C24" s="30">
        <f>'Feb 2024'!F136</f>
        <v>0</v>
      </c>
      <c r="D24" s="30">
        <f>'Feb 2024'!G136</f>
        <v>0</v>
      </c>
    </row>
    <row r="25" spans="1:4" ht="20.100000000000001" customHeight="1" x14ac:dyDescent="0.25">
      <c r="A25" s="24">
        <v>45349</v>
      </c>
      <c r="B25" s="30">
        <f>'Feb 2024'!L136</f>
        <v>0</v>
      </c>
      <c r="C25" s="30">
        <f>'Feb 2024'!M136</f>
        <v>0</v>
      </c>
      <c r="D25" s="30">
        <f>'Feb 2024'!N136</f>
        <v>0</v>
      </c>
    </row>
    <row r="26" spans="1:4" ht="20.100000000000001" customHeight="1" x14ac:dyDescent="0.25">
      <c r="A26" s="24">
        <v>45350</v>
      </c>
      <c r="B26" s="30">
        <f>'Feb 2024'!L136</f>
        <v>0</v>
      </c>
      <c r="C26" s="30">
        <f>'Feb 2024'!L136</f>
        <v>0</v>
      </c>
      <c r="D26" s="30">
        <f>'Feb 2024'!M136</f>
        <v>0</v>
      </c>
    </row>
    <row r="27" spans="1:4" ht="20.100000000000001" customHeight="1" x14ac:dyDescent="0.25">
      <c r="A27" s="24">
        <v>45351</v>
      </c>
      <c r="B27" s="30">
        <f>'Feb 2024'!S136</f>
        <v>0</v>
      </c>
      <c r="C27" s="30">
        <f>'Feb 2024'!T136</f>
        <v>0</v>
      </c>
      <c r="D27" s="30">
        <f>'Feb 2024'!U136</f>
        <v>0</v>
      </c>
    </row>
    <row r="28" spans="1:4" ht="20.100000000000001" customHeight="1" x14ac:dyDescent="0.25">
      <c r="A28" s="24"/>
      <c r="B28" s="30"/>
      <c r="C28" s="30"/>
      <c r="D28" s="30"/>
    </row>
    <row r="29" spans="1:4" ht="20.100000000000001" customHeight="1" x14ac:dyDescent="0.25">
      <c r="A29" s="4"/>
      <c r="B29" s="30"/>
      <c r="C29" s="30"/>
      <c r="D29" s="30"/>
    </row>
    <row r="30" spans="1:4" ht="20.100000000000001" customHeight="1" x14ac:dyDescent="0.25">
      <c r="A30" s="4" t="s">
        <v>131</v>
      </c>
      <c r="B30" s="30">
        <f>SUM(B7:B29)</f>
        <v>0</v>
      </c>
      <c r="C30" s="30">
        <f t="shared" ref="C30:D30" si="0">SUM(C7:C29)</f>
        <v>0</v>
      </c>
      <c r="D30" s="30">
        <f t="shared" si="0"/>
        <v>0</v>
      </c>
    </row>
    <row r="31" spans="1:4" ht="20.100000000000001" customHeight="1" x14ac:dyDescent="0.25"/>
    <row r="32" spans="1:4" ht="15.75" x14ac:dyDescent="0.25">
      <c r="A32" s="6" t="s">
        <v>148</v>
      </c>
      <c r="B32" s="33">
        <f>B30*1.65</f>
        <v>0</v>
      </c>
    </row>
    <row r="33" spans="1:2" ht="15.75" x14ac:dyDescent="0.25">
      <c r="A33" s="6" t="s">
        <v>147</v>
      </c>
      <c r="B33" s="33">
        <f>C30*3.12</f>
        <v>0</v>
      </c>
    </row>
    <row r="34" spans="1:2" ht="15.75" x14ac:dyDescent="0.25">
      <c r="A34" s="6" t="s">
        <v>146</v>
      </c>
      <c r="B34" s="33">
        <f>D30*0.93</f>
        <v>0</v>
      </c>
    </row>
    <row r="35" spans="1:2" ht="15.75" x14ac:dyDescent="0.25">
      <c r="A35" s="6" t="s">
        <v>142</v>
      </c>
      <c r="B35" s="44">
        <f>SUM(B32:B34)</f>
        <v>0</v>
      </c>
    </row>
  </sheetData>
  <mergeCells count="2">
    <mergeCell ref="A2:D2"/>
    <mergeCell ref="B5:D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3FDA0-171C-4B5A-ACAD-5F7AAE0289C4}">
  <sheetPr codeName="Sheet14"/>
  <dimension ref="A1:U170"/>
  <sheetViews>
    <sheetView workbookViewId="0">
      <selection activeCell="U129" sqref="U129"/>
    </sheetView>
  </sheetViews>
  <sheetFormatPr defaultColWidth="9.140625" defaultRowHeight="15" x14ac:dyDescent="0.25"/>
  <cols>
    <col min="1" max="1" width="3.28515625" customWidth="1"/>
    <col min="2" max="2" width="21.7109375" bestFit="1" customWidth="1"/>
    <col min="4" max="4" width="0.28515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5.42578125" customWidth="1"/>
    <col min="15" max="15" width="3.140625" customWidth="1"/>
    <col min="18" max="18" width="10.42578125" customWidth="1"/>
    <col min="19" max="19" width="5.140625" customWidth="1"/>
    <col min="20" max="20" width="6" customWidth="1"/>
    <col min="21" max="21" width="4.7109375" customWidth="1"/>
  </cols>
  <sheetData>
    <row r="1" spans="1:21" ht="20.25" x14ac:dyDescent="0.3">
      <c r="B1" s="14">
        <v>45352</v>
      </c>
      <c r="C1" s="9"/>
      <c r="I1" s="73" t="s">
        <v>137</v>
      </c>
      <c r="J1" s="73"/>
      <c r="K1" s="73"/>
      <c r="L1" s="2"/>
      <c r="M1" s="2"/>
      <c r="N1" s="2"/>
      <c r="O1" s="2"/>
      <c r="P1" s="2"/>
    </row>
    <row r="2" spans="1:21" ht="15.75" x14ac:dyDescent="0.25">
      <c r="A2" s="75" t="s">
        <v>37</v>
      </c>
      <c r="B2" s="75"/>
      <c r="C2" s="75"/>
      <c r="E2" s="63"/>
      <c r="F2" s="63"/>
      <c r="G2" s="63"/>
      <c r="H2" s="63"/>
      <c r="I2" s="6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x14ac:dyDescent="0.25">
      <c r="A6" s="7"/>
      <c r="B6" s="2"/>
      <c r="C6" s="2"/>
      <c r="D6" s="2"/>
      <c r="E6" s="2"/>
      <c r="L6" s="2"/>
      <c r="M6" s="2"/>
      <c r="N6" s="2"/>
      <c r="O6" s="2"/>
      <c r="P6" s="2"/>
      <c r="Q6" s="2"/>
      <c r="R6" s="2"/>
    </row>
    <row r="7" spans="1:21" x14ac:dyDescent="0.25">
      <c r="A7" s="7"/>
      <c r="B7" s="2"/>
      <c r="C7" s="2"/>
      <c r="D7" s="2"/>
      <c r="E7" s="2"/>
      <c r="L7" s="2"/>
      <c r="M7" s="2"/>
      <c r="N7" s="2"/>
      <c r="O7" s="2"/>
      <c r="P7" s="2"/>
      <c r="Q7" s="2"/>
      <c r="R7" s="2"/>
    </row>
    <row r="8" spans="1:21" ht="15.75" x14ac:dyDescent="0.25">
      <c r="B8" s="5" t="s">
        <v>113</v>
      </c>
      <c r="C8" s="5"/>
      <c r="E8" s="2" t="s">
        <v>29</v>
      </c>
      <c r="F8" s="2" t="s">
        <v>28</v>
      </c>
      <c r="G8" s="2" t="s">
        <v>27</v>
      </c>
      <c r="I8" s="5" t="s">
        <v>171</v>
      </c>
      <c r="L8" s="5" t="s">
        <v>29</v>
      </c>
      <c r="M8" s="5" t="s">
        <v>28</v>
      </c>
      <c r="N8" s="5" t="s">
        <v>27</v>
      </c>
      <c r="P8" s="5" t="s">
        <v>116</v>
      </c>
      <c r="Q8" s="5"/>
      <c r="R8" s="5"/>
      <c r="S8" s="5" t="s">
        <v>29</v>
      </c>
      <c r="T8" s="5" t="s">
        <v>28</v>
      </c>
      <c r="U8" s="5" t="s">
        <v>27</v>
      </c>
    </row>
    <row r="9" spans="1:21" ht="14.1" customHeight="1" x14ac:dyDescent="0.25">
      <c r="A9">
        <v>1</v>
      </c>
      <c r="B9" s="76"/>
      <c r="C9" s="76"/>
      <c r="D9" s="4"/>
      <c r="E9" s="25"/>
      <c r="F9" s="25"/>
      <c r="G9" s="25"/>
      <c r="H9">
        <v>1</v>
      </c>
      <c r="I9" s="55"/>
      <c r="J9" s="55"/>
      <c r="K9" s="55"/>
      <c r="L9" s="4"/>
      <c r="M9" s="4"/>
      <c r="N9" s="4"/>
      <c r="O9">
        <v>1</v>
      </c>
      <c r="P9" s="55"/>
      <c r="Q9" s="55"/>
      <c r="R9" s="55"/>
      <c r="S9" s="4"/>
      <c r="T9" s="4"/>
      <c r="U9" s="4"/>
    </row>
    <row r="10" spans="1:21" ht="14.1" customHeight="1" x14ac:dyDescent="0.25">
      <c r="A10">
        <v>2</v>
      </c>
      <c r="B10" s="55"/>
      <c r="C10" s="55"/>
      <c r="D10" s="55"/>
      <c r="E10" s="4"/>
      <c r="F10" s="4"/>
      <c r="G10" s="4"/>
      <c r="H10">
        <v>2</v>
      </c>
      <c r="I10" s="55"/>
      <c r="J10" s="55"/>
      <c r="K10" s="55"/>
      <c r="L10" s="4"/>
      <c r="M10" s="4"/>
      <c r="N10" s="4"/>
      <c r="O10">
        <v>2</v>
      </c>
      <c r="P10" s="55"/>
      <c r="Q10" s="55"/>
      <c r="R10" s="55"/>
      <c r="S10" s="4"/>
      <c r="T10" s="4"/>
      <c r="U10" s="4"/>
    </row>
    <row r="11" spans="1:21" ht="14.1" customHeight="1" x14ac:dyDescent="0.25">
      <c r="A11">
        <v>3</v>
      </c>
      <c r="B11" s="55"/>
      <c r="C11" s="55"/>
      <c r="D11" s="55"/>
      <c r="E11" s="4"/>
      <c r="F11" s="4"/>
      <c r="G11" s="4"/>
      <c r="H11">
        <v>3</v>
      </c>
      <c r="I11" s="55"/>
      <c r="J11" s="55"/>
      <c r="K11" s="55"/>
      <c r="L11" s="4"/>
      <c r="M11" s="4"/>
      <c r="N11" s="4"/>
      <c r="O11">
        <v>3</v>
      </c>
      <c r="P11" s="55"/>
      <c r="Q11" s="55"/>
      <c r="R11" s="55"/>
      <c r="S11" s="4"/>
      <c r="T11" s="4"/>
      <c r="U11" s="4"/>
    </row>
    <row r="12" spans="1:21" ht="14.1" customHeight="1" x14ac:dyDescent="0.25">
      <c r="A12">
        <v>4</v>
      </c>
      <c r="B12" s="55"/>
      <c r="C12" s="55"/>
      <c r="D12" s="55"/>
      <c r="E12" s="4"/>
      <c r="F12" s="4"/>
      <c r="G12" s="4"/>
      <c r="H12">
        <v>4</v>
      </c>
      <c r="I12" s="55"/>
      <c r="J12" s="55"/>
      <c r="K12" s="55"/>
      <c r="L12" s="4"/>
      <c r="M12" s="4"/>
      <c r="N12" s="4"/>
      <c r="O12">
        <v>4</v>
      </c>
      <c r="P12" s="55"/>
      <c r="Q12" s="55"/>
      <c r="R12" s="55"/>
      <c r="S12" s="4"/>
      <c r="T12" s="4"/>
      <c r="U12" s="4"/>
    </row>
    <row r="13" spans="1:21" ht="14.1" customHeight="1" x14ac:dyDescent="0.25">
      <c r="A13">
        <v>5</v>
      </c>
      <c r="B13" s="55"/>
      <c r="C13" s="55"/>
      <c r="D13" s="55"/>
      <c r="E13" s="4"/>
      <c r="F13" s="4"/>
      <c r="G13" s="4"/>
      <c r="H13">
        <v>5</v>
      </c>
      <c r="I13" s="55"/>
      <c r="J13" s="55"/>
      <c r="K13" s="55"/>
      <c r="L13" s="4"/>
      <c r="M13" s="4"/>
      <c r="N13" s="4"/>
      <c r="O13">
        <v>5</v>
      </c>
      <c r="P13" s="55"/>
      <c r="Q13" s="55"/>
      <c r="R13" s="55"/>
      <c r="S13" s="4"/>
      <c r="T13" s="4"/>
      <c r="U13" s="4"/>
    </row>
    <row r="14" spans="1:21" ht="14.1" customHeight="1" x14ac:dyDescent="0.25">
      <c r="A14">
        <v>6</v>
      </c>
      <c r="B14" s="55"/>
      <c r="C14" s="55"/>
      <c r="D14" s="55"/>
      <c r="E14" s="4"/>
      <c r="F14" s="4"/>
      <c r="G14" s="4"/>
      <c r="H14">
        <v>6</v>
      </c>
      <c r="I14" s="55"/>
      <c r="J14" s="55"/>
      <c r="K14" s="55"/>
      <c r="L14" s="4"/>
      <c r="M14" s="4"/>
      <c r="N14" s="4"/>
      <c r="O14">
        <v>6</v>
      </c>
      <c r="P14" s="55"/>
      <c r="Q14" s="55"/>
      <c r="R14" s="55"/>
      <c r="S14" s="4"/>
      <c r="T14" s="4"/>
      <c r="U14" s="4"/>
    </row>
    <row r="15" spans="1:21" ht="14.1" customHeight="1" x14ac:dyDescent="0.25">
      <c r="A15">
        <v>7</v>
      </c>
      <c r="B15" s="55"/>
      <c r="C15" s="55"/>
      <c r="D15" s="55"/>
      <c r="E15" s="4"/>
      <c r="F15" s="4"/>
      <c r="G15" s="4"/>
      <c r="H15">
        <v>7</v>
      </c>
      <c r="I15" s="55"/>
      <c r="J15" s="55"/>
      <c r="K15" s="55"/>
      <c r="L15" s="4"/>
      <c r="M15" s="4"/>
      <c r="N15" s="4"/>
      <c r="O15">
        <v>7</v>
      </c>
      <c r="P15" s="55"/>
      <c r="Q15" s="55"/>
      <c r="R15" s="55"/>
      <c r="S15" s="4"/>
      <c r="T15" s="4"/>
      <c r="U15" s="4"/>
    </row>
    <row r="16" spans="1:21" ht="14.1" customHeight="1" x14ac:dyDescent="0.25">
      <c r="A16">
        <v>8</v>
      </c>
      <c r="B16" s="55"/>
      <c r="C16" s="55"/>
      <c r="D16" s="55"/>
      <c r="E16" s="4"/>
      <c r="F16" s="4"/>
      <c r="G16" s="4"/>
      <c r="H16">
        <v>8</v>
      </c>
      <c r="I16" s="55"/>
      <c r="J16" s="55"/>
      <c r="K16" s="55"/>
      <c r="L16" s="4"/>
      <c r="M16" s="4"/>
      <c r="N16" s="4"/>
      <c r="O16">
        <v>8</v>
      </c>
      <c r="P16" s="55"/>
      <c r="Q16" s="55"/>
      <c r="R16" s="55"/>
      <c r="S16" s="4"/>
      <c r="T16" s="4"/>
      <c r="U16" s="4"/>
    </row>
    <row r="17" spans="1:21" ht="14.1" customHeight="1" x14ac:dyDescent="0.25">
      <c r="A17">
        <v>9</v>
      </c>
      <c r="B17" s="55"/>
      <c r="C17" s="55"/>
      <c r="D17" s="55"/>
      <c r="E17" s="4"/>
      <c r="F17" s="4"/>
      <c r="G17" s="4"/>
      <c r="H17">
        <v>9</v>
      </c>
      <c r="I17" s="55"/>
      <c r="J17" s="55"/>
      <c r="K17" s="55"/>
      <c r="L17" s="4"/>
      <c r="M17" s="4"/>
      <c r="N17" s="4"/>
      <c r="O17">
        <v>9</v>
      </c>
      <c r="P17" s="55"/>
      <c r="Q17" s="55"/>
      <c r="R17" s="55"/>
      <c r="S17" s="4"/>
      <c r="T17" s="4"/>
      <c r="U17" s="4"/>
    </row>
    <row r="18" spans="1:21" ht="14.1" customHeight="1" x14ac:dyDescent="0.25">
      <c r="A18">
        <v>10</v>
      </c>
      <c r="B18" s="55"/>
      <c r="C18" s="55"/>
      <c r="D18" s="55"/>
      <c r="E18" s="4"/>
      <c r="F18" s="4"/>
      <c r="G18" s="4"/>
      <c r="H18">
        <v>10</v>
      </c>
      <c r="I18" s="55"/>
      <c r="J18" s="55"/>
      <c r="K18" s="55"/>
      <c r="L18" s="4"/>
      <c r="M18" s="4"/>
      <c r="N18" s="4"/>
      <c r="O18">
        <v>10</v>
      </c>
      <c r="P18" s="55"/>
      <c r="Q18" s="55"/>
      <c r="R18" s="55"/>
      <c r="S18" s="4"/>
      <c r="T18" s="4"/>
      <c r="U18" s="4"/>
    </row>
    <row r="19" spans="1:21" ht="14.1" customHeight="1" x14ac:dyDescent="0.25">
      <c r="A19">
        <v>11</v>
      </c>
      <c r="B19" s="55"/>
      <c r="C19" s="55"/>
      <c r="D19" s="55"/>
      <c r="E19" s="4"/>
      <c r="F19" s="4"/>
      <c r="G19" s="4"/>
      <c r="H19">
        <v>11</v>
      </c>
      <c r="I19" s="55"/>
      <c r="J19" s="55"/>
      <c r="K19" s="55"/>
      <c r="L19" s="4"/>
      <c r="M19" s="4"/>
      <c r="N19" s="4"/>
      <c r="O19">
        <v>11</v>
      </c>
      <c r="P19" s="55"/>
      <c r="Q19" s="55"/>
      <c r="R19" s="55"/>
      <c r="S19" s="4"/>
      <c r="T19" s="4"/>
      <c r="U19" s="4"/>
    </row>
    <row r="20" spans="1:21" ht="14.1" customHeight="1" x14ac:dyDescent="0.25">
      <c r="A20">
        <v>12</v>
      </c>
      <c r="B20" s="55"/>
      <c r="C20" s="55"/>
      <c r="D20" s="55"/>
      <c r="E20" s="4"/>
      <c r="F20" s="4"/>
      <c r="G20" s="4"/>
      <c r="H20">
        <v>12</v>
      </c>
      <c r="I20" s="55"/>
      <c r="J20" s="55"/>
      <c r="K20" s="55"/>
      <c r="L20" s="4"/>
      <c r="M20" s="4"/>
      <c r="N20" s="4"/>
      <c r="O20">
        <v>12</v>
      </c>
      <c r="P20" s="55"/>
      <c r="Q20" s="55"/>
      <c r="R20" s="55"/>
      <c r="S20" s="4"/>
      <c r="T20" s="4"/>
      <c r="U20" s="4"/>
    </row>
    <row r="21" spans="1:21" ht="14.1" customHeight="1" x14ac:dyDescent="0.25">
      <c r="A21">
        <v>13</v>
      </c>
      <c r="B21" s="55"/>
      <c r="C21" s="55"/>
      <c r="D21" s="55"/>
      <c r="E21" s="4"/>
      <c r="F21" s="4"/>
      <c r="G21" s="4"/>
      <c r="H21">
        <v>13</v>
      </c>
      <c r="I21" s="55"/>
      <c r="J21" s="55"/>
      <c r="K21" s="55"/>
      <c r="L21" s="4"/>
      <c r="M21" s="4"/>
      <c r="N21" s="4"/>
      <c r="O21">
        <v>13</v>
      </c>
      <c r="P21" s="55"/>
      <c r="Q21" s="55"/>
      <c r="R21" s="55"/>
      <c r="S21" s="4"/>
      <c r="T21" s="4"/>
      <c r="U21" s="4"/>
    </row>
    <row r="22" spans="1:21" ht="14.1" customHeight="1" x14ac:dyDescent="0.25">
      <c r="A22">
        <v>14</v>
      </c>
      <c r="B22" s="55"/>
      <c r="C22" s="55"/>
      <c r="D22" s="55"/>
      <c r="E22" s="4"/>
      <c r="F22" s="4"/>
      <c r="G22" s="4"/>
      <c r="H22">
        <v>14</v>
      </c>
      <c r="I22" s="55"/>
      <c r="J22" s="55"/>
      <c r="K22" s="55"/>
      <c r="L22" s="4"/>
      <c r="M22" s="4"/>
      <c r="N22" s="4"/>
      <c r="O22">
        <v>14</v>
      </c>
      <c r="P22" s="55"/>
      <c r="Q22" s="55"/>
      <c r="R22" s="55"/>
      <c r="S22" s="4"/>
      <c r="T22" s="4"/>
      <c r="U22" s="4"/>
    </row>
    <row r="23" spans="1:21" ht="14.1" customHeight="1" x14ac:dyDescent="0.25">
      <c r="A23">
        <v>15</v>
      </c>
      <c r="B23" s="55"/>
      <c r="C23" s="55"/>
      <c r="D23" s="55"/>
      <c r="E23" s="4"/>
      <c r="F23" s="4"/>
      <c r="G23" s="4"/>
      <c r="H23">
        <v>15</v>
      </c>
      <c r="I23" s="55"/>
      <c r="J23" s="55"/>
      <c r="K23" s="55"/>
      <c r="L23" s="4"/>
      <c r="M23" s="4"/>
      <c r="N23" s="4"/>
      <c r="O23">
        <v>15</v>
      </c>
      <c r="P23" s="55"/>
      <c r="Q23" s="55"/>
      <c r="R23" s="55"/>
      <c r="S23" s="4"/>
      <c r="T23" s="4"/>
      <c r="U23" s="4"/>
    </row>
    <row r="24" spans="1:21" ht="14.1" customHeight="1" x14ac:dyDescent="0.25">
      <c r="A24">
        <v>16</v>
      </c>
      <c r="B24" s="55"/>
      <c r="C24" s="55"/>
      <c r="D24" s="55"/>
      <c r="E24" s="4"/>
      <c r="F24" s="4"/>
      <c r="G24" s="4"/>
      <c r="H24">
        <v>16</v>
      </c>
      <c r="I24" s="55"/>
      <c r="J24" s="55"/>
      <c r="K24" s="55"/>
      <c r="L24" s="4"/>
      <c r="M24" s="4"/>
      <c r="N24" s="4"/>
      <c r="O24">
        <v>16</v>
      </c>
      <c r="P24" s="55"/>
      <c r="Q24" s="55"/>
      <c r="R24" s="55"/>
      <c r="S24" s="4"/>
      <c r="T24" s="4"/>
      <c r="U24" s="4"/>
    </row>
    <row r="25" spans="1:21" x14ac:dyDescent="0.25">
      <c r="B25" s="74" t="s">
        <v>15</v>
      </c>
      <c r="C25" s="74"/>
      <c r="D25" s="74"/>
      <c r="E25" s="4">
        <f>COUNTIFS(E9:E24, "P")</f>
        <v>0</v>
      </c>
      <c r="F25" s="4">
        <f>COUNTIFS(F9:F24, "P")</f>
        <v>0</v>
      </c>
      <c r="G25" s="4">
        <f>COUNTIFS(G9:G24, "P")</f>
        <v>0</v>
      </c>
      <c r="I25" s="53" t="s">
        <v>15</v>
      </c>
      <c r="J25" s="53"/>
      <c r="K25" s="53"/>
      <c r="L25" s="4">
        <f>COUNTIFS(L9:L24, "P")</f>
        <v>0</v>
      </c>
      <c r="M25" s="4">
        <f>COUNTIFS(M9:M24, "P")</f>
        <v>0</v>
      </c>
      <c r="N25" s="4">
        <f>COUNTIFS(N9:N24, "P")</f>
        <v>0</v>
      </c>
      <c r="P25" s="53" t="s">
        <v>15</v>
      </c>
      <c r="Q25" s="53"/>
      <c r="R25" s="53"/>
      <c r="S25" s="4">
        <f>COUNTIF(S9:S24, "P")</f>
        <v>0</v>
      </c>
      <c r="T25" s="4">
        <f>COUNTIF(T9:T24, "P")</f>
        <v>0</v>
      </c>
      <c r="U25" s="4">
        <f>COUNTIF(U9:U24, "P")</f>
        <v>0</v>
      </c>
    </row>
    <row r="26" spans="1:21" ht="15.75" x14ac:dyDescent="0.25">
      <c r="B26" s="71" t="s">
        <v>172</v>
      </c>
      <c r="C26" s="71"/>
      <c r="D26" s="71"/>
      <c r="E26" s="15"/>
      <c r="F26" s="4"/>
      <c r="G26" s="4"/>
      <c r="I26" s="5" t="s">
        <v>221</v>
      </c>
      <c r="L26" s="5" t="s">
        <v>29</v>
      </c>
      <c r="M26" s="5" t="s">
        <v>28</v>
      </c>
      <c r="N26" s="5" t="s">
        <v>27</v>
      </c>
      <c r="P26" s="5" t="s">
        <v>173</v>
      </c>
      <c r="Q26" s="6"/>
      <c r="S26" s="5" t="s">
        <v>29</v>
      </c>
      <c r="T26" s="5" t="s">
        <v>28</v>
      </c>
      <c r="U26" s="5" t="s">
        <v>27</v>
      </c>
    </row>
    <row r="27" spans="1:21" ht="14.1" customHeight="1" x14ac:dyDescent="0.25">
      <c r="A27">
        <v>1</v>
      </c>
      <c r="B27" s="55"/>
      <c r="C27" s="55"/>
      <c r="D27" s="55"/>
      <c r="E27" s="4"/>
      <c r="F27" s="4"/>
      <c r="G27" s="4"/>
      <c r="H27">
        <v>1</v>
      </c>
      <c r="I27" s="55"/>
      <c r="J27" s="55"/>
      <c r="K27" s="55"/>
      <c r="L27" s="4"/>
      <c r="M27" s="4"/>
      <c r="N27" s="4"/>
      <c r="O27">
        <v>1</v>
      </c>
      <c r="P27" s="55"/>
      <c r="Q27" s="55"/>
      <c r="R27" s="55"/>
      <c r="S27" s="4"/>
      <c r="T27" s="4"/>
      <c r="U27" s="4"/>
    </row>
    <row r="28" spans="1:21" ht="14.1" customHeight="1" x14ac:dyDescent="0.25">
      <c r="A28">
        <v>2</v>
      </c>
      <c r="B28" s="55"/>
      <c r="C28" s="55"/>
      <c r="D28" s="55"/>
      <c r="E28" s="4"/>
      <c r="F28" s="4"/>
      <c r="G28" s="4"/>
      <c r="H28">
        <v>2</v>
      </c>
      <c r="I28" s="55"/>
      <c r="J28" s="55"/>
      <c r="K28" s="55"/>
      <c r="L28" s="4"/>
      <c r="M28" s="4"/>
      <c r="N28" s="4"/>
      <c r="O28">
        <v>2</v>
      </c>
      <c r="P28" s="55"/>
      <c r="Q28" s="55"/>
      <c r="R28" s="55"/>
      <c r="S28" s="4"/>
      <c r="T28" s="4"/>
      <c r="U28" s="4"/>
    </row>
    <row r="29" spans="1:21" ht="14.1" customHeight="1" x14ac:dyDescent="0.25">
      <c r="A29">
        <v>3</v>
      </c>
      <c r="B29" s="55"/>
      <c r="C29" s="55"/>
      <c r="D29" s="55"/>
      <c r="E29" s="4"/>
      <c r="F29" s="4"/>
      <c r="G29" s="4"/>
      <c r="H29">
        <v>3</v>
      </c>
      <c r="I29" s="55"/>
      <c r="J29" s="55"/>
      <c r="K29" s="55"/>
      <c r="L29" s="4"/>
      <c r="M29" s="4"/>
      <c r="N29" s="4"/>
      <c r="O29">
        <v>3</v>
      </c>
      <c r="P29" s="55"/>
      <c r="Q29" s="55"/>
      <c r="R29" s="55"/>
      <c r="S29" s="4"/>
      <c r="T29" s="4"/>
      <c r="U29" s="4"/>
    </row>
    <row r="30" spans="1:21" ht="14.1" customHeight="1" x14ac:dyDescent="0.25">
      <c r="A30">
        <v>4</v>
      </c>
      <c r="B30" s="55"/>
      <c r="C30" s="55"/>
      <c r="D30" s="55"/>
      <c r="E30" s="4"/>
      <c r="F30" s="4"/>
      <c r="G30" s="4"/>
      <c r="H30">
        <v>4</v>
      </c>
      <c r="I30" s="55"/>
      <c r="J30" s="55"/>
      <c r="K30" s="55"/>
      <c r="L30" s="4"/>
      <c r="M30" s="4"/>
      <c r="N30" s="4"/>
      <c r="O30">
        <v>4</v>
      </c>
      <c r="P30" s="55"/>
      <c r="Q30" s="55"/>
      <c r="R30" s="55"/>
      <c r="S30" s="4"/>
      <c r="T30" s="4"/>
      <c r="U30" s="4"/>
    </row>
    <row r="31" spans="1:21" ht="14.1" customHeight="1" x14ac:dyDescent="0.25">
      <c r="A31">
        <v>5</v>
      </c>
      <c r="B31" s="55"/>
      <c r="C31" s="55"/>
      <c r="D31" s="55"/>
      <c r="E31" s="4"/>
      <c r="F31" s="4"/>
      <c r="G31" s="4"/>
      <c r="H31">
        <v>5</v>
      </c>
      <c r="I31" s="55"/>
      <c r="J31" s="55"/>
      <c r="K31" s="55"/>
      <c r="L31" s="4"/>
      <c r="M31" s="4"/>
      <c r="N31" s="4"/>
      <c r="O31">
        <v>5</v>
      </c>
      <c r="P31" s="55"/>
      <c r="Q31" s="55"/>
      <c r="R31" s="55"/>
      <c r="S31" s="4"/>
      <c r="T31" s="4"/>
      <c r="U31" s="4"/>
    </row>
    <row r="32" spans="1:21" ht="14.1" customHeight="1" x14ac:dyDescent="0.25">
      <c r="A32">
        <v>6</v>
      </c>
      <c r="B32" s="55"/>
      <c r="C32" s="55"/>
      <c r="D32" s="55"/>
      <c r="E32" s="4"/>
      <c r="F32" s="4"/>
      <c r="G32" s="4"/>
      <c r="H32">
        <v>6</v>
      </c>
      <c r="I32" s="55"/>
      <c r="J32" s="55"/>
      <c r="K32" s="55"/>
      <c r="L32" s="4"/>
      <c r="M32" s="4"/>
      <c r="N32" s="4"/>
      <c r="O32">
        <v>6</v>
      </c>
      <c r="P32" s="55"/>
      <c r="Q32" s="55"/>
      <c r="R32" s="55"/>
      <c r="S32" s="4"/>
      <c r="T32" s="4"/>
      <c r="U32" s="4"/>
    </row>
    <row r="33" spans="1:21" ht="14.1" customHeight="1" x14ac:dyDescent="0.25">
      <c r="A33">
        <v>7</v>
      </c>
      <c r="B33" s="55"/>
      <c r="C33" s="55"/>
      <c r="D33" s="55"/>
      <c r="E33" s="4"/>
      <c r="F33" s="4"/>
      <c r="G33" s="4"/>
      <c r="H33">
        <v>7</v>
      </c>
      <c r="I33" s="55"/>
      <c r="J33" s="55"/>
      <c r="K33" s="55"/>
      <c r="L33" s="4"/>
      <c r="M33" s="4"/>
      <c r="N33" s="4"/>
      <c r="O33">
        <v>7</v>
      </c>
      <c r="P33" s="55"/>
      <c r="Q33" s="55"/>
      <c r="R33" s="55"/>
      <c r="S33" s="4"/>
      <c r="T33" s="4"/>
      <c r="U33" s="4"/>
    </row>
    <row r="34" spans="1:21" ht="14.1" customHeight="1" x14ac:dyDescent="0.25">
      <c r="A34">
        <v>8</v>
      </c>
      <c r="B34" s="55"/>
      <c r="C34" s="55"/>
      <c r="D34" s="55"/>
      <c r="E34" s="4"/>
      <c r="F34" s="4"/>
      <c r="G34" s="4"/>
      <c r="H34">
        <v>8</v>
      </c>
      <c r="I34" s="55"/>
      <c r="J34" s="55"/>
      <c r="K34" s="55"/>
      <c r="L34" s="4"/>
      <c r="M34" s="4"/>
      <c r="N34" s="4"/>
      <c r="O34">
        <v>8</v>
      </c>
      <c r="P34" s="55"/>
      <c r="Q34" s="55"/>
      <c r="R34" s="55"/>
      <c r="S34" s="4"/>
      <c r="T34" s="4"/>
      <c r="U34" s="4"/>
    </row>
    <row r="35" spans="1:21" ht="14.1" customHeight="1" x14ac:dyDescent="0.25">
      <c r="A35">
        <v>9</v>
      </c>
      <c r="B35" s="55"/>
      <c r="C35" s="55"/>
      <c r="D35" s="55"/>
      <c r="E35" s="4"/>
      <c r="F35" s="4"/>
      <c r="G35" s="4"/>
      <c r="H35">
        <v>9</v>
      </c>
      <c r="I35" s="55"/>
      <c r="J35" s="55"/>
      <c r="K35" s="55"/>
      <c r="L35" s="4"/>
      <c r="M35" s="4"/>
      <c r="N35" s="4"/>
      <c r="O35">
        <v>9</v>
      </c>
      <c r="P35" s="55"/>
      <c r="Q35" s="55"/>
      <c r="R35" s="55"/>
      <c r="S35" s="4"/>
      <c r="T35" s="4"/>
      <c r="U35" s="4"/>
    </row>
    <row r="36" spans="1:21" ht="14.1" customHeight="1" x14ac:dyDescent="0.25">
      <c r="A36">
        <v>10</v>
      </c>
      <c r="B36" s="55"/>
      <c r="C36" s="55"/>
      <c r="D36" s="55"/>
      <c r="E36" s="4"/>
      <c r="F36" s="4"/>
      <c r="G36" s="4"/>
      <c r="H36">
        <v>10</v>
      </c>
      <c r="I36" s="55"/>
      <c r="J36" s="55"/>
      <c r="K36" s="55"/>
      <c r="L36" s="4"/>
      <c r="M36" s="4"/>
      <c r="N36" s="4"/>
      <c r="O36">
        <v>10</v>
      </c>
      <c r="P36" s="55"/>
      <c r="Q36" s="55"/>
      <c r="R36" s="55"/>
      <c r="S36" s="4"/>
      <c r="T36" s="4"/>
      <c r="U36" s="4"/>
    </row>
    <row r="37" spans="1:21" ht="14.1" customHeight="1" x14ac:dyDescent="0.25">
      <c r="A37">
        <v>11</v>
      </c>
      <c r="B37" s="55"/>
      <c r="C37" s="55"/>
      <c r="D37" s="55"/>
      <c r="E37" s="4"/>
      <c r="F37" s="4"/>
      <c r="G37" s="4"/>
      <c r="H37">
        <v>11</v>
      </c>
      <c r="I37" s="55"/>
      <c r="J37" s="55"/>
      <c r="K37" s="55"/>
      <c r="L37" s="4"/>
      <c r="M37" s="4"/>
      <c r="N37" s="4"/>
      <c r="O37">
        <v>11</v>
      </c>
      <c r="P37" s="55"/>
      <c r="Q37" s="55"/>
      <c r="R37" s="55"/>
      <c r="S37" s="4"/>
      <c r="T37" s="4"/>
      <c r="U37" s="4"/>
    </row>
    <row r="38" spans="1:21" ht="14.1" customHeight="1" x14ac:dyDescent="0.25">
      <c r="A38">
        <v>12</v>
      </c>
      <c r="B38" s="55"/>
      <c r="C38" s="55"/>
      <c r="D38" s="55"/>
      <c r="E38" s="4"/>
      <c r="F38" s="4"/>
      <c r="G38" s="4"/>
      <c r="H38">
        <v>12</v>
      </c>
      <c r="I38" s="55"/>
      <c r="J38" s="55"/>
      <c r="K38" s="55"/>
      <c r="L38" s="4"/>
      <c r="M38" s="4"/>
      <c r="N38" s="4"/>
      <c r="O38">
        <v>12</v>
      </c>
      <c r="P38" s="55"/>
      <c r="Q38" s="55"/>
      <c r="R38" s="55"/>
      <c r="S38" s="4"/>
      <c r="T38" s="4"/>
      <c r="U38" s="4"/>
    </row>
    <row r="39" spans="1:21" ht="14.1" customHeight="1" x14ac:dyDescent="0.25">
      <c r="A39">
        <v>13</v>
      </c>
      <c r="B39" s="55"/>
      <c r="C39" s="55"/>
      <c r="D39" s="55"/>
      <c r="E39" s="4"/>
      <c r="F39" s="4"/>
      <c r="G39" s="4"/>
      <c r="H39">
        <v>13</v>
      </c>
      <c r="I39" s="55"/>
      <c r="J39" s="55"/>
      <c r="K39" s="55"/>
      <c r="L39" s="4"/>
      <c r="M39" s="4"/>
      <c r="N39" s="4"/>
      <c r="O39">
        <v>13</v>
      </c>
      <c r="P39" s="55"/>
      <c r="Q39" s="55"/>
      <c r="R39" s="55"/>
      <c r="S39" s="4"/>
      <c r="T39" s="4"/>
      <c r="U39" s="4"/>
    </row>
    <row r="40" spans="1:21" ht="14.1" customHeight="1" x14ac:dyDescent="0.25">
      <c r="A40">
        <v>14</v>
      </c>
      <c r="B40" s="55"/>
      <c r="C40" s="55"/>
      <c r="D40" s="55"/>
      <c r="E40" s="4"/>
      <c r="F40" s="4"/>
      <c r="G40" s="4"/>
      <c r="H40">
        <v>14</v>
      </c>
      <c r="I40" s="55"/>
      <c r="J40" s="55"/>
      <c r="K40" s="55"/>
      <c r="L40" s="4"/>
      <c r="M40" s="4"/>
      <c r="N40" s="4"/>
      <c r="O40">
        <v>14</v>
      </c>
      <c r="P40" s="55"/>
      <c r="Q40" s="55"/>
      <c r="R40" s="55"/>
      <c r="S40" s="4"/>
      <c r="T40" s="4"/>
      <c r="U40" s="4"/>
    </row>
    <row r="41" spans="1:21" ht="14.1" customHeight="1" x14ac:dyDescent="0.25">
      <c r="A41">
        <v>15</v>
      </c>
      <c r="B41" s="55"/>
      <c r="C41" s="55"/>
      <c r="D41" s="55"/>
      <c r="E41" s="4"/>
      <c r="F41" s="4"/>
      <c r="G41" s="4"/>
      <c r="H41">
        <v>15</v>
      </c>
      <c r="I41" s="55"/>
      <c r="J41" s="55"/>
      <c r="K41" s="55"/>
      <c r="L41" s="4"/>
      <c r="M41" s="4"/>
      <c r="N41" s="4"/>
      <c r="O41">
        <v>15</v>
      </c>
      <c r="P41" s="55"/>
      <c r="Q41" s="55"/>
      <c r="R41" s="55"/>
      <c r="S41" s="4"/>
      <c r="T41" s="4"/>
      <c r="U41" s="4"/>
    </row>
    <row r="42" spans="1:21" ht="14.1" customHeight="1" x14ac:dyDescent="0.25">
      <c r="A42">
        <v>16</v>
      </c>
      <c r="B42" s="55"/>
      <c r="C42" s="55"/>
      <c r="D42" s="55"/>
      <c r="E42" s="4"/>
      <c r="F42" s="4"/>
      <c r="G42" s="4"/>
      <c r="H42">
        <v>16</v>
      </c>
      <c r="I42" s="55"/>
      <c r="J42" s="55"/>
      <c r="K42" s="55"/>
      <c r="L42" s="4"/>
      <c r="M42" s="4"/>
      <c r="N42" s="4"/>
      <c r="O42">
        <v>16</v>
      </c>
      <c r="P42" s="55"/>
      <c r="Q42" s="55"/>
      <c r="R42" s="55"/>
      <c r="S42" s="4"/>
      <c r="T42" s="4"/>
      <c r="U42" s="4"/>
    </row>
    <row r="43" spans="1:21" x14ac:dyDescent="0.25">
      <c r="B43" s="53" t="s">
        <v>15</v>
      </c>
      <c r="C43" s="53"/>
      <c r="D43" s="53"/>
      <c r="E43" s="4">
        <f>COUNTIFS(E27:E42, "P")</f>
        <v>0</v>
      </c>
      <c r="F43" s="4">
        <f>COUNTIFS(F27:F42, "P")</f>
        <v>0</v>
      </c>
      <c r="G43" s="4">
        <f>COUNTIFS(G27:G42, "P")</f>
        <v>0</v>
      </c>
      <c r="I43" s="53" t="s">
        <v>15</v>
      </c>
      <c r="J43" s="53"/>
      <c r="K43" s="53"/>
      <c r="L43" s="4">
        <f>COUNTIFS(L27:L42, "P")</f>
        <v>0</v>
      </c>
      <c r="M43" s="4">
        <f>COUNTIFS(M27:M42, "P")</f>
        <v>0</v>
      </c>
      <c r="N43" s="4">
        <f>COUNTIFS(N27:N42, "P")</f>
        <v>0</v>
      </c>
      <c r="P43" s="53" t="s">
        <v>15</v>
      </c>
      <c r="Q43" s="53"/>
      <c r="R43" s="53"/>
      <c r="S43" s="4">
        <f>COUNTIFS(S27:S42, "P")</f>
        <v>0</v>
      </c>
      <c r="T43" s="4">
        <f>COUNTIFS(T27:T42, "P")</f>
        <v>0</v>
      </c>
      <c r="U43" s="4">
        <f>COUNTIFS(U27:U42, "P")</f>
        <v>0</v>
      </c>
    </row>
    <row r="44" spans="1:21" ht="15.75" x14ac:dyDescent="0.25">
      <c r="B44" s="5" t="s">
        <v>117</v>
      </c>
      <c r="E44" s="5" t="s">
        <v>29</v>
      </c>
      <c r="F44" s="5" t="s">
        <v>28</v>
      </c>
      <c r="G44" s="5" t="s">
        <v>27</v>
      </c>
      <c r="I44" s="5" t="s">
        <v>175</v>
      </c>
      <c r="L44" s="5" t="s">
        <v>29</v>
      </c>
      <c r="M44" s="5" t="s">
        <v>28</v>
      </c>
      <c r="N44" s="5" t="s">
        <v>27</v>
      </c>
      <c r="P44" s="5" t="s">
        <v>222</v>
      </c>
      <c r="S44" s="5" t="s">
        <v>29</v>
      </c>
      <c r="T44" s="5" t="s">
        <v>28</v>
      </c>
      <c r="U44" s="5" t="s">
        <v>27</v>
      </c>
    </row>
    <row r="45" spans="1:21" ht="14.1" customHeight="1" x14ac:dyDescent="0.25">
      <c r="A45">
        <v>1</v>
      </c>
      <c r="B45" s="55"/>
      <c r="C45" s="55"/>
      <c r="D45" s="55"/>
      <c r="E45" s="4"/>
      <c r="F45" s="4"/>
      <c r="G45" s="4"/>
      <c r="H45">
        <v>1</v>
      </c>
      <c r="I45" s="55"/>
      <c r="J45" s="55"/>
      <c r="K45" s="55"/>
      <c r="L45" s="4"/>
      <c r="M45" s="4"/>
      <c r="N45" s="4"/>
      <c r="O45">
        <v>1</v>
      </c>
      <c r="P45" s="55"/>
      <c r="Q45" s="55"/>
      <c r="R45" s="55"/>
      <c r="S45" s="4"/>
      <c r="T45" s="4"/>
      <c r="U45" s="4"/>
    </row>
    <row r="46" spans="1:21" ht="14.1" customHeight="1" x14ac:dyDescent="0.25">
      <c r="A46">
        <v>2</v>
      </c>
      <c r="B46" s="55"/>
      <c r="C46" s="55"/>
      <c r="D46" s="55"/>
      <c r="E46" s="4"/>
      <c r="F46" s="4"/>
      <c r="G46" s="4"/>
      <c r="H46">
        <v>2</v>
      </c>
      <c r="I46" s="55"/>
      <c r="J46" s="55"/>
      <c r="K46" s="55"/>
      <c r="L46" s="4"/>
      <c r="M46" s="4"/>
      <c r="N46" s="4"/>
      <c r="O46">
        <v>2</v>
      </c>
      <c r="P46" s="55"/>
      <c r="Q46" s="55"/>
      <c r="R46" s="55"/>
      <c r="S46" s="4"/>
      <c r="T46" s="4"/>
      <c r="U46" s="4"/>
    </row>
    <row r="47" spans="1:21" ht="14.1" customHeight="1" x14ac:dyDescent="0.25">
      <c r="A47">
        <v>3</v>
      </c>
      <c r="B47" s="55"/>
      <c r="C47" s="55"/>
      <c r="D47" s="55"/>
      <c r="E47" s="4"/>
      <c r="F47" s="4"/>
      <c r="G47" s="4"/>
      <c r="H47">
        <v>3</v>
      </c>
      <c r="I47" s="55"/>
      <c r="J47" s="55"/>
      <c r="K47" s="55"/>
      <c r="L47" s="4"/>
      <c r="M47" s="4"/>
      <c r="N47" s="4"/>
      <c r="O47">
        <v>3</v>
      </c>
      <c r="P47" s="55"/>
      <c r="Q47" s="55"/>
      <c r="R47" s="55"/>
      <c r="S47" s="4"/>
      <c r="T47" s="4"/>
      <c r="U47" s="4"/>
    </row>
    <row r="48" spans="1:21" ht="14.1" customHeight="1" x14ac:dyDescent="0.25">
      <c r="A48">
        <v>4</v>
      </c>
      <c r="B48" s="55"/>
      <c r="C48" s="55"/>
      <c r="D48" s="55"/>
      <c r="E48" s="4"/>
      <c r="F48" s="4"/>
      <c r="G48" s="4"/>
      <c r="H48">
        <v>4</v>
      </c>
      <c r="I48" s="55"/>
      <c r="J48" s="55"/>
      <c r="K48" s="55"/>
      <c r="L48" s="4"/>
      <c r="M48" s="4"/>
      <c r="N48" s="4"/>
      <c r="O48">
        <v>4</v>
      </c>
      <c r="P48" s="55"/>
      <c r="Q48" s="55"/>
      <c r="R48" s="55"/>
      <c r="S48" s="4"/>
      <c r="T48" s="4"/>
      <c r="U48" s="4"/>
    </row>
    <row r="49" spans="1:21" ht="14.1" customHeight="1" x14ac:dyDescent="0.25">
      <c r="A49">
        <v>5</v>
      </c>
      <c r="B49" s="55"/>
      <c r="C49" s="55"/>
      <c r="D49" s="55"/>
      <c r="E49" s="4"/>
      <c r="F49" s="4"/>
      <c r="G49" s="4"/>
      <c r="H49">
        <v>5</v>
      </c>
      <c r="I49" s="55"/>
      <c r="J49" s="55"/>
      <c r="K49" s="55"/>
      <c r="L49" s="4"/>
      <c r="M49" s="4"/>
      <c r="N49" s="4"/>
      <c r="O49">
        <v>5</v>
      </c>
      <c r="P49" s="55"/>
      <c r="Q49" s="55"/>
      <c r="R49" s="55"/>
      <c r="S49" s="4"/>
      <c r="T49" s="4"/>
      <c r="U49" s="4"/>
    </row>
    <row r="50" spans="1:21" ht="14.1" customHeight="1" x14ac:dyDescent="0.25">
      <c r="A50">
        <v>6</v>
      </c>
      <c r="B50" s="55"/>
      <c r="C50" s="55"/>
      <c r="D50" s="55"/>
      <c r="E50" s="4"/>
      <c r="F50" s="4"/>
      <c r="G50" s="4"/>
      <c r="H50">
        <v>6</v>
      </c>
      <c r="I50" s="55"/>
      <c r="J50" s="55"/>
      <c r="K50" s="55"/>
      <c r="L50" s="4"/>
      <c r="M50" s="4"/>
      <c r="N50" s="4"/>
      <c r="O50">
        <v>6</v>
      </c>
      <c r="P50" s="55"/>
      <c r="Q50" s="55"/>
      <c r="R50" s="55"/>
      <c r="S50" s="4"/>
      <c r="T50" s="4"/>
      <c r="U50" s="4"/>
    </row>
    <row r="51" spans="1:21" ht="14.1" customHeight="1" x14ac:dyDescent="0.25">
      <c r="A51">
        <v>7</v>
      </c>
      <c r="B51" s="55"/>
      <c r="C51" s="55"/>
      <c r="D51" s="55"/>
      <c r="E51" s="4"/>
      <c r="F51" s="4"/>
      <c r="G51" s="4"/>
      <c r="H51">
        <v>7</v>
      </c>
      <c r="I51" s="55"/>
      <c r="J51" s="55"/>
      <c r="K51" s="55"/>
      <c r="L51" s="4"/>
      <c r="M51" s="4"/>
      <c r="N51" s="4"/>
      <c r="O51">
        <v>7</v>
      </c>
      <c r="P51" s="55"/>
      <c r="Q51" s="55"/>
      <c r="R51" s="55"/>
      <c r="S51" s="4"/>
      <c r="T51" s="4"/>
      <c r="U51" s="4"/>
    </row>
    <row r="52" spans="1:21" ht="14.1" customHeight="1" x14ac:dyDescent="0.25">
      <c r="A52">
        <v>8</v>
      </c>
      <c r="B52" s="55"/>
      <c r="C52" s="55"/>
      <c r="D52" s="55"/>
      <c r="E52" s="4"/>
      <c r="F52" s="4"/>
      <c r="G52" s="4"/>
      <c r="H52">
        <v>8</v>
      </c>
      <c r="I52" s="55"/>
      <c r="J52" s="55"/>
      <c r="K52" s="55"/>
      <c r="L52" s="4"/>
      <c r="M52" s="4"/>
      <c r="N52" s="4"/>
      <c r="O52">
        <v>8</v>
      </c>
      <c r="P52" s="55"/>
      <c r="Q52" s="55"/>
      <c r="R52" s="55"/>
      <c r="S52" s="4"/>
      <c r="T52" s="4"/>
      <c r="U52" s="4"/>
    </row>
    <row r="53" spans="1:21" ht="14.1" customHeight="1" x14ac:dyDescent="0.25">
      <c r="A53">
        <v>9</v>
      </c>
      <c r="B53" s="55"/>
      <c r="C53" s="55"/>
      <c r="D53" s="55"/>
      <c r="E53" s="4"/>
      <c r="F53" s="4"/>
      <c r="G53" s="4"/>
      <c r="H53">
        <v>9</v>
      </c>
      <c r="I53" s="55"/>
      <c r="J53" s="55"/>
      <c r="K53" s="55"/>
      <c r="L53" s="4"/>
      <c r="M53" s="4"/>
      <c r="N53" s="4"/>
      <c r="O53">
        <v>9</v>
      </c>
      <c r="P53" s="55"/>
      <c r="Q53" s="55"/>
      <c r="R53" s="55"/>
      <c r="S53" s="4"/>
      <c r="T53" s="4"/>
      <c r="U53" s="4"/>
    </row>
    <row r="54" spans="1:21" ht="14.1" customHeight="1" x14ac:dyDescent="0.25">
      <c r="A54">
        <v>10</v>
      </c>
      <c r="B54" s="55"/>
      <c r="C54" s="55"/>
      <c r="D54" s="55"/>
      <c r="E54" s="4"/>
      <c r="F54" s="4"/>
      <c r="G54" s="4"/>
      <c r="H54">
        <v>10</v>
      </c>
      <c r="I54" s="55"/>
      <c r="J54" s="55"/>
      <c r="K54" s="55"/>
      <c r="L54" s="4"/>
      <c r="M54" s="4"/>
      <c r="N54" s="4"/>
      <c r="O54">
        <v>10</v>
      </c>
      <c r="P54" s="55"/>
      <c r="Q54" s="55"/>
      <c r="R54" s="55"/>
      <c r="S54" s="4"/>
      <c r="T54" s="4"/>
      <c r="U54" s="4"/>
    </row>
    <row r="55" spans="1:21" ht="14.1" customHeight="1" x14ac:dyDescent="0.25">
      <c r="A55">
        <v>11</v>
      </c>
      <c r="B55" s="55"/>
      <c r="C55" s="55"/>
      <c r="D55" s="55"/>
      <c r="E55" s="4"/>
      <c r="F55" s="4"/>
      <c r="G55" s="4"/>
      <c r="H55">
        <v>11</v>
      </c>
      <c r="I55" s="55"/>
      <c r="J55" s="55"/>
      <c r="K55" s="55"/>
      <c r="L55" s="4"/>
      <c r="M55" s="4"/>
      <c r="N55" s="4"/>
      <c r="O55">
        <v>11</v>
      </c>
      <c r="P55" s="55"/>
      <c r="Q55" s="55"/>
      <c r="R55" s="55"/>
      <c r="S55" s="4"/>
      <c r="T55" s="4"/>
      <c r="U55" s="4"/>
    </row>
    <row r="56" spans="1:21" ht="14.1" customHeight="1" x14ac:dyDescent="0.25">
      <c r="A56">
        <v>12</v>
      </c>
      <c r="B56" s="55"/>
      <c r="C56" s="55"/>
      <c r="D56" s="55"/>
      <c r="E56" s="4"/>
      <c r="F56" s="4"/>
      <c r="G56" s="4"/>
      <c r="H56">
        <v>12</v>
      </c>
      <c r="I56" s="55"/>
      <c r="J56" s="55"/>
      <c r="K56" s="55"/>
      <c r="L56" s="4"/>
      <c r="M56" s="4"/>
      <c r="N56" s="4"/>
      <c r="O56">
        <v>12</v>
      </c>
      <c r="P56" s="55"/>
      <c r="Q56" s="55"/>
      <c r="R56" s="55"/>
      <c r="S56" s="4"/>
      <c r="T56" s="4"/>
      <c r="U56" s="4"/>
    </row>
    <row r="57" spans="1:21" ht="14.1" customHeight="1" x14ac:dyDescent="0.25">
      <c r="A57">
        <v>13</v>
      </c>
      <c r="B57" s="55"/>
      <c r="C57" s="55"/>
      <c r="D57" s="55"/>
      <c r="E57" s="4"/>
      <c r="F57" s="4"/>
      <c r="G57" s="4"/>
      <c r="H57">
        <v>13</v>
      </c>
      <c r="I57" s="55"/>
      <c r="J57" s="55"/>
      <c r="K57" s="55"/>
      <c r="L57" s="4"/>
      <c r="M57" s="4"/>
      <c r="N57" s="4"/>
      <c r="O57">
        <v>13</v>
      </c>
      <c r="P57" s="55"/>
      <c r="Q57" s="55"/>
      <c r="R57" s="55"/>
      <c r="S57" s="4"/>
      <c r="T57" s="4"/>
      <c r="U57" s="4"/>
    </row>
    <row r="58" spans="1:21" ht="14.1" customHeight="1" x14ac:dyDescent="0.25">
      <c r="A58">
        <v>14</v>
      </c>
      <c r="B58" s="55"/>
      <c r="C58" s="55"/>
      <c r="D58" s="55"/>
      <c r="E58" s="4"/>
      <c r="F58" s="4"/>
      <c r="G58" s="4"/>
      <c r="H58">
        <v>14</v>
      </c>
      <c r="I58" s="55"/>
      <c r="J58" s="55"/>
      <c r="K58" s="55"/>
      <c r="L58" s="4"/>
      <c r="M58" s="4"/>
      <c r="N58" s="4"/>
      <c r="O58">
        <v>14</v>
      </c>
      <c r="P58" s="55"/>
      <c r="Q58" s="55"/>
      <c r="R58" s="55"/>
      <c r="S58" s="4"/>
      <c r="T58" s="4"/>
      <c r="U58" s="4"/>
    </row>
    <row r="59" spans="1:21" ht="14.1" customHeight="1" x14ac:dyDescent="0.25">
      <c r="A59">
        <v>15</v>
      </c>
      <c r="B59" s="55"/>
      <c r="C59" s="55"/>
      <c r="D59" s="55"/>
      <c r="E59" s="4"/>
      <c r="F59" s="4"/>
      <c r="G59" s="4"/>
      <c r="H59">
        <v>15</v>
      </c>
      <c r="I59" s="55"/>
      <c r="J59" s="55"/>
      <c r="K59" s="55"/>
      <c r="L59" s="4"/>
      <c r="M59" s="4"/>
      <c r="N59" s="4"/>
      <c r="O59">
        <v>15</v>
      </c>
      <c r="P59" s="55"/>
      <c r="Q59" s="55"/>
      <c r="R59" s="55"/>
      <c r="S59" s="4"/>
      <c r="T59" s="4"/>
      <c r="U59" s="4"/>
    </row>
    <row r="60" spans="1:21" ht="14.1" customHeight="1" x14ac:dyDescent="0.25">
      <c r="A60">
        <v>16</v>
      </c>
      <c r="B60" s="55"/>
      <c r="C60" s="55"/>
      <c r="D60" s="55"/>
      <c r="E60" s="4"/>
      <c r="F60" s="4"/>
      <c r="G60" s="4"/>
      <c r="H60">
        <v>16</v>
      </c>
      <c r="I60" s="55"/>
      <c r="J60" s="55"/>
      <c r="K60" s="55"/>
      <c r="L60" s="4"/>
      <c r="M60" s="4"/>
      <c r="N60" s="4"/>
      <c r="O60">
        <v>16</v>
      </c>
      <c r="P60" s="55"/>
      <c r="Q60" s="55"/>
      <c r="R60" s="55"/>
      <c r="S60" s="4"/>
      <c r="T60" s="4"/>
      <c r="U60" s="4"/>
    </row>
    <row r="61" spans="1:21" x14ac:dyDescent="0.25">
      <c r="B61" s="53" t="s">
        <v>15</v>
      </c>
      <c r="C61" s="53"/>
      <c r="D61" s="53"/>
      <c r="E61" s="4">
        <f>COUNTIFS(E45:E60, "P")</f>
        <v>0</v>
      </c>
      <c r="F61" s="4">
        <f>COUNTIFS(F45:F60, "P")</f>
        <v>0</v>
      </c>
      <c r="G61" s="4">
        <f>COUNTIFS(G45:G60, "P")</f>
        <v>0</v>
      </c>
      <c r="I61" s="53" t="s">
        <v>15</v>
      </c>
      <c r="J61" s="53"/>
      <c r="K61" s="53"/>
      <c r="L61" s="4">
        <f>COUNTIFS(L45:L60, "P")</f>
        <v>0</v>
      </c>
      <c r="M61" s="4">
        <f>COUNTIFS(M45:M60, "P")</f>
        <v>0</v>
      </c>
      <c r="N61" s="4">
        <f>COUNTIFS(N45:N60, "P")</f>
        <v>0</v>
      </c>
      <c r="P61" s="53" t="s">
        <v>15</v>
      </c>
      <c r="Q61" s="53"/>
      <c r="R61" s="53"/>
      <c r="S61" s="4">
        <f>COUNTIFS(S45:S60, "P")</f>
        <v>0</v>
      </c>
      <c r="T61" s="4">
        <f>COUNTIFS(T45:T60, "P")</f>
        <v>0</v>
      </c>
      <c r="U61" s="4">
        <f>COUNTIFS(U45:U60, "P")</f>
        <v>0</v>
      </c>
    </row>
    <row r="62" spans="1:21" ht="15.75" x14ac:dyDescent="0.25">
      <c r="B62" s="5" t="s">
        <v>119</v>
      </c>
      <c r="E62" s="5" t="s">
        <v>29</v>
      </c>
      <c r="F62" s="5" t="s">
        <v>28</v>
      </c>
      <c r="G62" s="5" t="s">
        <v>27</v>
      </c>
      <c r="I62" s="5" t="s">
        <v>223</v>
      </c>
      <c r="L62" s="5" t="s">
        <v>29</v>
      </c>
      <c r="M62" s="5" t="s">
        <v>28</v>
      </c>
      <c r="N62" s="5" t="s">
        <v>27</v>
      </c>
      <c r="P62" s="5" t="s">
        <v>224</v>
      </c>
      <c r="S62" s="5" t="s">
        <v>29</v>
      </c>
      <c r="T62" s="5" t="s">
        <v>28</v>
      </c>
      <c r="U62" s="5" t="s">
        <v>27</v>
      </c>
    </row>
    <row r="63" spans="1:21" ht="14.1" customHeight="1" x14ac:dyDescent="0.25">
      <c r="A63">
        <v>1</v>
      </c>
      <c r="B63" s="55"/>
      <c r="C63" s="55"/>
      <c r="D63" s="55"/>
      <c r="E63" s="4"/>
      <c r="F63" s="4"/>
      <c r="G63" s="4"/>
      <c r="H63">
        <v>1</v>
      </c>
      <c r="I63" s="55"/>
      <c r="J63" s="55"/>
      <c r="K63" s="55"/>
      <c r="L63" s="4"/>
      <c r="M63" s="4"/>
      <c r="N63" s="4"/>
      <c r="O63">
        <v>1</v>
      </c>
      <c r="P63" s="55"/>
      <c r="Q63" s="55"/>
      <c r="R63" s="55"/>
      <c r="S63" s="4"/>
      <c r="T63" s="4"/>
      <c r="U63" s="4"/>
    </row>
    <row r="64" spans="1:21" ht="14.1" customHeight="1" x14ac:dyDescent="0.25">
      <c r="A64">
        <v>2</v>
      </c>
      <c r="B64" s="55"/>
      <c r="C64" s="55"/>
      <c r="D64" s="55"/>
      <c r="E64" s="4"/>
      <c r="F64" s="4"/>
      <c r="G64" s="4"/>
      <c r="H64">
        <v>2</v>
      </c>
      <c r="I64" s="55"/>
      <c r="J64" s="55"/>
      <c r="K64" s="55"/>
      <c r="L64" s="4"/>
      <c r="M64" s="4"/>
      <c r="N64" s="4"/>
      <c r="O64">
        <v>2</v>
      </c>
      <c r="P64" s="55"/>
      <c r="Q64" s="55"/>
      <c r="R64" s="55"/>
      <c r="S64" s="4"/>
      <c r="T64" s="4"/>
      <c r="U64" s="4"/>
    </row>
    <row r="65" spans="1:21" ht="14.1" customHeight="1" x14ac:dyDescent="0.25">
      <c r="A65">
        <v>3</v>
      </c>
      <c r="B65" s="55"/>
      <c r="C65" s="55"/>
      <c r="D65" s="55"/>
      <c r="E65" s="4"/>
      <c r="F65" s="4"/>
      <c r="G65" s="4"/>
      <c r="H65">
        <v>3</v>
      </c>
      <c r="I65" s="55"/>
      <c r="J65" s="55"/>
      <c r="K65" s="55"/>
      <c r="L65" s="4"/>
      <c r="M65" s="4"/>
      <c r="N65" s="4"/>
      <c r="O65">
        <v>3</v>
      </c>
      <c r="P65" s="55"/>
      <c r="Q65" s="55"/>
      <c r="R65" s="55"/>
      <c r="S65" s="4"/>
      <c r="T65" s="4"/>
      <c r="U65" s="4"/>
    </row>
    <row r="66" spans="1:21" ht="14.1" customHeight="1" x14ac:dyDescent="0.25">
      <c r="A66">
        <v>4</v>
      </c>
      <c r="B66" s="55"/>
      <c r="C66" s="55"/>
      <c r="D66" s="55"/>
      <c r="E66" s="4"/>
      <c r="F66" s="4"/>
      <c r="G66" s="4"/>
      <c r="H66">
        <v>4</v>
      </c>
      <c r="I66" s="55"/>
      <c r="J66" s="55"/>
      <c r="K66" s="55"/>
      <c r="L66" s="4"/>
      <c r="M66" s="4"/>
      <c r="N66" s="4"/>
      <c r="O66">
        <v>4</v>
      </c>
      <c r="P66" s="55"/>
      <c r="Q66" s="55"/>
      <c r="R66" s="55"/>
      <c r="S66" s="4"/>
      <c r="T66" s="4"/>
      <c r="U66" s="4"/>
    </row>
    <row r="67" spans="1:21" ht="14.1" customHeight="1" x14ac:dyDescent="0.25">
      <c r="A67">
        <v>5</v>
      </c>
      <c r="B67" s="55"/>
      <c r="C67" s="55"/>
      <c r="D67" s="55"/>
      <c r="E67" s="4"/>
      <c r="F67" s="4"/>
      <c r="G67" s="4"/>
      <c r="H67">
        <v>5</v>
      </c>
      <c r="I67" s="55"/>
      <c r="J67" s="55"/>
      <c r="K67" s="55"/>
      <c r="L67" s="4"/>
      <c r="M67" s="4"/>
      <c r="N67" s="4"/>
      <c r="O67">
        <v>5</v>
      </c>
      <c r="P67" s="55"/>
      <c r="Q67" s="55"/>
      <c r="R67" s="55"/>
      <c r="S67" s="4"/>
      <c r="T67" s="4"/>
      <c r="U67" s="4"/>
    </row>
    <row r="68" spans="1:21" ht="14.1" customHeight="1" x14ac:dyDescent="0.25">
      <c r="A68">
        <v>6</v>
      </c>
      <c r="B68" s="55"/>
      <c r="C68" s="55"/>
      <c r="D68" s="55"/>
      <c r="E68" s="4"/>
      <c r="F68" s="4"/>
      <c r="G68" s="4"/>
      <c r="H68">
        <v>6</v>
      </c>
      <c r="I68" s="55"/>
      <c r="J68" s="55"/>
      <c r="K68" s="55"/>
      <c r="L68" s="4"/>
      <c r="M68" s="4"/>
      <c r="N68" s="4"/>
      <c r="O68">
        <v>6</v>
      </c>
      <c r="P68" s="55"/>
      <c r="Q68" s="55"/>
      <c r="R68" s="55"/>
      <c r="S68" s="4"/>
      <c r="T68" s="4"/>
      <c r="U68" s="4"/>
    </row>
    <row r="69" spans="1:21" ht="14.1" customHeight="1" x14ac:dyDescent="0.25">
      <c r="A69">
        <v>7</v>
      </c>
      <c r="B69" s="55"/>
      <c r="C69" s="55"/>
      <c r="D69" s="55"/>
      <c r="E69" s="4"/>
      <c r="F69" s="4"/>
      <c r="G69" s="4"/>
      <c r="H69">
        <v>7</v>
      </c>
      <c r="I69" s="55"/>
      <c r="J69" s="55"/>
      <c r="K69" s="55"/>
      <c r="L69" s="4"/>
      <c r="M69" s="4"/>
      <c r="N69" s="4"/>
      <c r="O69">
        <v>7</v>
      </c>
      <c r="P69" s="55"/>
      <c r="Q69" s="55"/>
      <c r="R69" s="55"/>
      <c r="S69" s="4"/>
      <c r="T69" s="4"/>
      <c r="U69" s="4"/>
    </row>
    <row r="70" spans="1:21" ht="14.1" customHeight="1" x14ac:dyDescent="0.25">
      <c r="A70">
        <v>8</v>
      </c>
      <c r="B70" s="55"/>
      <c r="C70" s="55"/>
      <c r="D70" s="55"/>
      <c r="E70" s="4"/>
      <c r="F70" s="4"/>
      <c r="G70" s="4"/>
      <c r="H70">
        <v>8</v>
      </c>
      <c r="I70" s="55"/>
      <c r="J70" s="55"/>
      <c r="K70" s="55"/>
      <c r="L70" s="4"/>
      <c r="M70" s="4"/>
      <c r="N70" s="4"/>
      <c r="O70">
        <v>8</v>
      </c>
      <c r="P70" s="55"/>
      <c r="Q70" s="55"/>
      <c r="R70" s="55"/>
      <c r="S70" s="4"/>
      <c r="T70" s="4"/>
      <c r="U70" s="4"/>
    </row>
    <row r="71" spans="1:21" ht="14.1" customHeight="1" x14ac:dyDescent="0.25">
      <c r="A71">
        <v>9</v>
      </c>
      <c r="B71" s="55"/>
      <c r="C71" s="55"/>
      <c r="D71" s="55"/>
      <c r="E71" s="4"/>
      <c r="F71" s="4"/>
      <c r="G71" s="4"/>
      <c r="H71">
        <v>9</v>
      </c>
      <c r="I71" s="55"/>
      <c r="J71" s="55"/>
      <c r="K71" s="55"/>
      <c r="L71" s="4"/>
      <c r="M71" s="4"/>
      <c r="N71" s="4"/>
      <c r="O71">
        <v>9</v>
      </c>
      <c r="P71" s="55"/>
      <c r="Q71" s="55"/>
      <c r="R71" s="55"/>
      <c r="S71" s="4"/>
      <c r="T71" s="4"/>
      <c r="U71" s="4"/>
    </row>
    <row r="72" spans="1:21" ht="14.1" customHeight="1" x14ac:dyDescent="0.25">
      <c r="A72">
        <v>10</v>
      </c>
      <c r="B72" s="55"/>
      <c r="C72" s="55"/>
      <c r="D72" s="55"/>
      <c r="E72" s="4"/>
      <c r="F72" s="4"/>
      <c r="G72" s="4"/>
      <c r="H72">
        <v>10</v>
      </c>
      <c r="I72" s="55"/>
      <c r="J72" s="55"/>
      <c r="K72" s="55"/>
      <c r="L72" s="4"/>
      <c r="M72" s="4"/>
      <c r="N72" s="4"/>
      <c r="O72">
        <v>10</v>
      </c>
      <c r="P72" s="55"/>
      <c r="Q72" s="55"/>
      <c r="R72" s="55"/>
      <c r="S72" s="4"/>
      <c r="T72" s="4"/>
      <c r="U72" s="4"/>
    </row>
    <row r="73" spans="1:21" ht="14.1" customHeight="1" x14ac:dyDescent="0.25">
      <c r="A73">
        <v>11</v>
      </c>
      <c r="B73" s="55"/>
      <c r="C73" s="55"/>
      <c r="D73" s="55"/>
      <c r="E73" s="4"/>
      <c r="F73" s="4"/>
      <c r="G73" s="4"/>
      <c r="H73">
        <v>11</v>
      </c>
      <c r="I73" s="55"/>
      <c r="J73" s="55"/>
      <c r="K73" s="55"/>
      <c r="L73" s="4"/>
      <c r="M73" s="4"/>
      <c r="N73" s="4"/>
      <c r="O73">
        <v>11</v>
      </c>
      <c r="P73" s="55"/>
      <c r="Q73" s="55"/>
      <c r="R73" s="55"/>
      <c r="S73" s="4"/>
      <c r="T73" s="4"/>
      <c r="U73" s="4"/>
    </row>
    <row r="74" spans="1:21" ht="14.1" customHeight="1" x14ac:dyDescent="0.25">
      <c r="A74">
        <v>12</v>
      </c>
      <c r="B74" s="55"/>
      <c r="C74" s="55"/>
      <c r="D74" s="55"/>
      <c r="E74" s="4"/>
      <c r="F74" s="4"/>
      <c r="G74" s="4"/>
      <c r="H74">
        <v>12</v>
      </c>
      <c r="I74" s="55"/>
      <c r="J74" s="55"/>
      <c r="K74" s="55"/>
      <c r="L74" s="4"/>
      <c r="M74" s="4"/>
      <c r="N74" s="4"/>
      <c r="O74">
        <v>12</v>
      </c>
      <c r="P74" s="55"/>
      <c r="Q74" s="55"/>
      <c r="R74" s="55"/>
      <c r="S74" s="4"/>
      <c r="T74" s="4"/>
      <c r="U74" s="4"/>
    </row>
    <row r="75" spans="1:21" ht="14.1" customHeight="1" x14ac:dyDescent="0.25">
      <c r="A75">
        <v>13</v>
      </c>
      <c r="B75" s="55"/>
      <c r="C75" s="55"/>
      <c r="D75" s="55"/>
      <c r="E75" s="4"/>
      <c r="F75" s="4"/>
      <c r="G75" s="4"/>
      <c r="H75">
        <v>13</v>
      </c>
      <c r="I75" s="55"/>
      <c r="J75" s="55"/>
      <c r="K75" s="55"/>
      <c r="L75" s="4"/>
      <c r="M75" s="4"/>
      <c r="N75" s="4"/>
      <c r="O75">
        <v>13</v>
      </c>
      <c r="P75" s="55"/>
      <c r="Q75" s="55"/>
      <c r="R75" s="55"/>
      <c r="S75" s="4"/>
      <c r="T75" s="4"/>
      <c r="U75" s="4"/>
    </row>
    <row r="76" spans="1:21" ht="14.1" customHeight="1" x14ac:dyDescent="0.25">
      <c r="A76">
        <v>14</v>
      </c>
      <c r="B76" s="55"/>
      <c r="C76" s="55"/>
      <c r="D76" s="55"/>
      <c r="E76" s="4"/>
      <c r="F76" s="4"/>
      <c r="G76" s="4"/>
      <c r="H76">
        <v>14</v>
      </c>
      <c r="I76" s="55"/>
      <c r="J76" s="55"/>
      <c r="K76" s="55"/>
      <c r="L76" s="4"/>
      <c r="M76" s="4"/>
      <c r="N76" s="4"/>
      <c r="O76">
        <v>14</v>
      </c>
      <c r="P76" s="55"/>
      <c r="Q76" s="55"/>
      <c r="R76" s="55"/>
      <c r="S76" s="4"/>
      <c r="T76" s="4"/>
      <c r="U76" s="4"/>
    </row>
    <row r="77" spans="1:21" ht="14.1" customHeight="1" x14ac:dyDescent="0.25">
      <c r="A77">
        <v>15</v>
      </c>
      <c r="B77" s="55"/>
      <c r="C77" s="55"/>
      <c r="D77" s="55"/>
      <c r="E77" s="4"/>
      <c r="F77" s="4"/>
      <c r="G77" s="4"/>
      <c r="H77">
        <v>15</v>
      </c>
      <c r="I77" s="55"/>
      <c r="J77" s="55"/>
      <c r="K77" s="55"/>
      <c r="L77" s="4"/>
      <c r="M77" s="4"/>
      <c r="N77" s="4"/>
      <c r="O77">
        <v>15</v>
      </c>
      <c r="P77" s="55"/>
      <c r="Q77" s="55"/>
      <c r="R77" s="55"/>
      <c r="S77" s="4"/>
      <c r="T77" s="4"/>
      <c r="U77" s="4"/>
    </row>
    <row r="78" spans="1:21" ht="14.1" customHeight="1" x14ac:dyDescent="0.25">
      <c r="A78">
        <v>16</v>
      </c>
      <c r="B78" s="55"/>
      <c r="C78" s="55"/>
      <c r="D78" s="55"/>
      <c r="E78" s="4"/>
      <c r="F78" s="4"/>
      <c r="G78" s="4"/>
      <c r="H78">
        <v>16</v>
      </c>
      <c r="I78" s="55"/>
      <c r="J78" s="55"/>
      <c r="K78" s="55"/>
      <c r="L78" s="4"/>
      <c r="M78" s="4"/>
      <c r="N78" s="4"/>
      <c r="O78">
        <v>16</v>
      </c>
      <c r="P78" s="55"/>
      <c r="Q78" s="55"/>
      <c r="R78" s="55"/>
      <c r="S78" s="4"/>
      <c r="T78" s="4"/>
      <c r="U78" s="4"/>
    </row>
    <row r="79" spans="1:21" x14ac:dyDescent="0.25">
      <c r="B79" s="53" t="s">
        <v>15</v>
      </c>
      <c r="C79" s="53"/>
      <c r="D79" s="53"/>
      <c r="E79" s="4">
        <f>COUNTIFS(E63:E78, "P")</f>
        <v>0</v>
      </c>
      <c r="F79" s="4">
        <f>COUNTIFS(F63:F78, "P")</f>
        <v>0</v>
      </c>
      <c r="G79" s="4">
        <f>COUNTIFS(G63:G78, "P")</f>
        <v>0</v>
      </c>
      <c r="I79" s="53" t="s">
        <v>15</v>
      </c>
      <c r="J79" s="53"/>
      <c r="K79" s="53"/>
      <c r="L79" s="4">
        <f>COUNTIFS(L63:L78, "P")</f>
        <v>0</v>
      </c>
      <c r="M79" s="4">
        <f>COUNTIFS(M63:M78, "P")</f>
        <v>0</v>
      </c>
      <c r="N79" s="4">
        <f>COUNTIFS(N63:N78, "P")</f>
        <v>0</v>
      </c>
      <c r="P79" s="53" t="s">
        <v>15</v>
      </c>
      <c r="Q79" s="53"/>
      <c r="R79" s="53"/>
      <c r="S79" s="4">
        <f>COUNTIFS(S63:S78, "P")</f>
        <v>0</v>
      </c>
      <c r="T79" s="4">
        <f>COUNTIFS(T63:T78, "P")</f>
        <v>0</v>
      </c>
      <c r="U79" s="4">
        <f>COUNTIFS(U63:U78, "P")</f>
        <v>0</v>
      </c>
    </row>
    <row r="80" spans="1:21" x14ac:dyDescent="0.25">
      <c r="B80" s="2"/>
      <c r="C80" s="2"/>
      <c r="D80" s="2"/>
      <c r="I80" s="2"/>
      <c r="J80" s="2"/>
      <c r="K80" s="2"/>
      <c r="P80" s="2"/>
      <c r="Q80" s="2"/>
      <c r="R80" s="2"/>
    </row>
    <row r="81" spans="1:21" x14ac:dyDescent="0.25">
      <c r="B81" s="2"/>
      <c r="C81" s="2"/>
      <c r="D81" s="2"/>
      <c r="I81" s="2"/>
      <c r="J81" s="2"/>
      <c r="K81" s="2"/>
      <c r="P81" s="2"/>
      <c r="Q81" s="2"/>
      <c r="R81" s="2"/>
    </row>
    <row r="82" spans="1:21" x14ac:dyDescent="0.25">
      <c r="B82" s="2"/>
      <c r="C82" s="2"/>
      <c r="D82" s="2"/>
      <c r="I82" s="2"/>
      <c r="J82" s="2"/>
      <c r="K82" s="2"/>
      <c r="P82" s="2"/>
      <c r="Q82" s="2"/>
      <c r="R82" s="2"/>
    </row>
    <row r="83" spans="1:21" x14ac:dyDescent="0.25">
      <c r="B83" s="2"/>
      <c r="C83" s="2"/>
      <c r="D83" s="2"/>
      <c r="I83" s="2"/>
      <c r="J83" s="2"/>
      <c r="K83" s="2"/>
      <c r="P83" s="2"/>
      <c r="Q83" s="2"/>
      <c r="R83" s="2"/>
    </row>
    <row r="84" spans="1:21" x14ac:dyDescent="0.25">
      <c r="B84" s="2"/>
      <c r="C84" s="2"/>
      <c r="D84" s="2"/>
      <c r="I84" s="2"/>
      <c r="J84" s="2"/>
      <c r="K84" s="2"/>
      <c r="P84" s="2"/>
      <c r="Q84" s="2"/>
      <c r="R84" s="2"/>
    </row>
    <row r="85" spans="1:21" x14ac:dyDescent="0.25">
      <c r="B85" s="2"/>
      <c r="C85" s="2"/>
      <c r="D85" s="2"/>
      <c r="I85" s="2"/>
      <c r="J85" s="2"/>
      <c r="K85" s="2"/>
      <c r="P85" s="2"/>
      <c r="Q85" s="2"/>
      <c r="R85" s="2"/>
    </row>
    <row r="86" spans="1:21" x14ac:dyDescent="0.25">
      <c r="B86" s="2"/>
      <c r="C86" s="2"/>
      <c r="D86" s="2"/>
      <c r="I86" s="2"/>
      <c r="J86" s="2"/>
      <c r="K86" s="2"/>
      <c r="P86" s="2"/>
      <c r="Q86" s="2"/>
      <c r="R86" s="2"/>
    </row>
    <row r="87" spans="1:21" x14ac:dyDescent="0.25">
      <c r="B87" s="2"/>
      <c r="C87" s="2"/>
      <c r="D87" s="2"/>
      <c r="I87" s="2"/>
      <c r="J87" s="2"/>
      <c r="K87" s="2"/>
      <c r="P87" s="2"/>
      <c r="Q87" s="2"/>
      <c r="R87" s="2"/>
    </row>
    <row r="88" spans="1:21" x14ac:dyDescent="0.25">
      <c r="B88" s="2"/>
      <c r="C88" s="2"/>
      <c r="D88" s="2"/>
      <c r="I88" s="2"/>
      <c r="J88" s="2"/>
      <c r="K88" s="2"/>
      <c r="P88" s="2"/>
      <c r="Q88" s="2"/>
      <c r="R88" s="2"/>
    </row>
    <row r="89" spans="1:21" x14ac:dyDescent="0.25">
      <c r="B89" s="2"/>
      <c r="C89" s="2"/>
      <c r="D89" s="2"/>
      <c r="I89" s="2"/>
      <c r="J89" s="2"/>
      <c r="K89" s="2"/>
      <c r="P89" s="2"/>
      <c r="Q89" s="2"/>
      <c r="R89" s="2"/>
    </row>
    <row r="90" spans="1:21" x14ac:dyDescent="0.25">
      <c r="B90" s="2"/>
      <c r="C90" s="2"/>
      <c r="D90" s="2"/>
      <c r="I90" s="2"/>
      <c r="J90" s="2"/>
      <c r="K90" s="2"/>
      <c r="P90" s="2"/>
      <c r="Q90" s="2"/>
      <c r="R90" s="2"/>
    </row>
    <row r="91" spans="1:21" x14ac:dyDescent="0.25">
      <c r="B91" s="2"/>
      <c r="C91" s="2"/>
      <c r="D91" s="2"/>
      <c r="I91" s="2"/>
      <c r="J91" s="2"/>
      <c r="K91" s="2"/>
      <c r="P91" s="2"/>
      <c r="Q91" s="2"/>
      <c r="R91" s="2"/>
    </row>
    <row r="92" spans="1:21" ht="15.75" x14ac:dyDescent="0.25">
      <c r="B92" s="5" t="s">
        <v>122</v>
      </c>
      <c r="E92" s="5" t="s">
        <v>29</v>
      </c>
      <c r="F92" s="5" t="s">
        <v>28</v>
      </c>
      <c r="G92" s="5" t="s">
        <v>27</v>
      </c>
      <c r="I92" s="5" t="s">
        <v>123</v>
      </c>
      <c r="L92" s="5" t="s">
        <v>29</v>
      </c>
      <c r="M92" s="5" t="s">
        <v>28</v>
      </c>
      <c r="N92" s="5" t="s">
        <v>27</v>
      </c>
      <c r="P92" s="5" t="s">
        <v>177</v>
      </c>
      <c r="S92" s="5" t="s">
        <v>29</v>
      </c>
      <c r="T92" s="5" t="s">
        <v>28</v>
      </c>
      <c r="U92" s="5" t="s">
        <v>27</v>
      </c>
    </row>
    <row r="93" spans="1:21" ht="14.1" customHeight="1" x14ac:dyDescent="0.25">
      <c r="A93">
        <v>1</v>
      </c>
      <c r="B93" s="55"/>
      <c r="C93" s="55"/>
      <c r="D93" s="55"/>
      <c r="E93" s="4"/>
      <c r="F93" s="4"/>
      <c r="G93" s="4"/>
      <c r="H93">
        <v>1</v>
      </c>
      <c r="I93" s="55"/>
      <c r="J93" s="55"/>
      <c r="K93" s="55"/>
      <c r="L93" s="4"/>
      <c r="M93" s="4"/>
      <c r="N93" s="4"/>
      <c r="O93">
        <v>1</v>
      </c>
      <c r="P93" s="55"/>
      <c r="Q93" s="55"/>
      <c r="R93" s="55"/>
      <c r="S93" s="4"/>
      <c r="T93" s="4"/>
      <c r="U93" s="4"/>
    </row>
    <row r="94" spans="1:21" ht="14.1" customHeight="1" x14ac:dyDescent="0.25">
      <c r="A94">
        <v>2</v>
      </c>
      <c r="B94" s="55"/>
      <c r="C94" s="55"/>
      <c r="D94" s="55"/>
      <c r="E94" s="4"/>
      <c r="F94" s="4"/>
      <c r="G94" s="4"/>
      <c r="H94">
        <v>2</v>
      </c>
      <c r="I94" s="55"/>
      <c r="J94" s="55"/>
      <c r="K94" s="55"/>
      <c r="L94" s="4"/>
      <c r="M94" s="4"/>
      <c r="N94" s="4"/>
      <c r="O94">
        <v>2</v>
      </c>
      <c r="P94" s="55"/>
      <c r="Q94" s="55"/>
      <c r="R94" s="55"/>
      <c r="S94" s="4"/>
      <c r="T94" s="4"/>
      <c r="U94" s="4"/>
    </row>
    <row r="95" spans="1:21" ht="14.1" customHeight="1" x14ac:dyDescent="0.25">
      <c r="A95">
        <v>3</v>
      </c>
      <c r="B95" s="55"/>
      <c r="C95" s="55"/>
      <c r="D95" s="55"/>
      <c r="E95" s="4"/>
      <c r="F95" s="4"/>
      <c r="G95" s="4"/>
      <c r="H95">
        <v>3</v>
      </c>
      <c r="I95" s="55"/>
      <c r="J95" s="55"/>
      <c r="K95" s="55"/>
      <c r="L95" s="4"/>
      <c r="M95" s="4"/>
      <c r="N95" s="4"/>
      <c r="O95">
        <v>3</v>
      </c>
      <c r="P95" s="55"/>
      <c r="Q95" s="55"/>
      <c r="R95" s="55"/>
      <c r="S95" s="4"/>
      <c r="T95" s="4"/>
      <c r="U95" s="4"/>
    </row>
    <row r="96" spans="1:21" ht="14.1" customHeight="1" x14ac:dyDescent="0.25">
      <c r="A96">
        <v>4</v>
      </c>
      <c r="B96" s="55"/>
      <c r="C96" s="55"/>
      <c r="D96" s="55"/>
      <c r="E96" s="4"/>
      <c r="F96" s="4"/>
      <c r="G96" s="4"/>
      <c r="H96">
        <v>4</v>
      </c>
      <c r="I96" s="55"/>
      <c r="J96" s="55"/>
      <c r="K96" s="55"/>
      <c r="L96" s="4"/>
      <c r="M96" s="4"/>
      <c r="N96" s="4"/>
      <c r="O96">
        <v>4</v>
      </c>
      <c r="P96" s="55"/>
      <c r="Q96" s="55"/>
      <c r="R96" s="55"/>
      <c r="S96" s="4"/>
      <c r="T96" s="4"/>
      <c r="U96" s="4"/>
    </row>
    <row r="97" spans="1:21" ht="14.1" customHeight="1" x14ac:dyDescent="0.25">
      <c r="A97">
        <v>5</v>
      </c>
      <c r="B97" s="55"/>
      <c r="C97" s="55"/>
      <c r="D97" s="55"/>
      <c r="E97" s="4"/>
      <c r="F97" s="4"/>
      <c r="G97" s="4"/>
      <c r="H97">
        <v>5</v>
      </c>
      <c r="I97" s="55"/>
      <c r="J97" s="55"/>
      <c r="K97" s="55"/>
      <c r="L97" s="4"/>
      <c r="M97" s="4"/>
      <c r="N97" s="4"/>
      <c r="O97">
        <v>5</v>
      </c>
      <c r="P97" s="55"/>
      <c r="Q97" s="55"/>
      <c r="R97" s="55"/>
      <c r="S97" s="4"/>
      <c r="T97" s="4"/>
      <c r="U97" s="4"/>
    </row>
    <row r="98" spans="1:21" ht="14.1" customHeight="1" x14ac:dyDescent="0.25">
      <c r="A98">
        <v>6</v>
      </c>
      <c r="B98" s="55"/>
      <c r="C98" s="55"/>
      <c r="D98" s="55"/>
      <c r="E98" s="4"/>
      <c r="F98" s="4"/>
      <c r="G98" s="4"/>
      <c r="H98">
        <v>6</v>
      </c>
      <c r="I98" s="55"/>
      <c r="J98" s="55"/>
      <c r="K98" s="55"/>
      <c r="L98" s="4"/>
      <c r="M98" s="4"/>
      <c r="N98" s="4"/>
      <c r="O98">
        <v>6</v>
      </c>
      <c r="P98" s="55"/>
      <c r="Q98" s="55"/>
      <c r="R98" s="55"/>
      <c r="S98" s="4"/>
      <c r="T98" s="4"/>
      <c r="U98" s="4"/>
    </row>
    <row r="99" spans="1:21" ht="14.1" customHeight="1" x14ac:dyDescent="0.25">
      <c r="A99">
        <v>7</v>
      </c>
      <c r="B99" s="55"/>
      <c r="C99" s="55"/>
      <c r="D99" s="55"/>
      <c r="E99" s="4"/>
      <c r="F99" s="4"/>
      <c r="G99" s="4"/>
      <c r="H99">
        <v>7</v>
      </c>
      <c r="I99" s="55"/>
      <c r="J99" s="55"/>
      <c r="K99" s="55"/>
      <c r="L99" s="4"/>
      <c r="M99" s="4"/>
      <c r="N99" s="4"/>
      <c r="O99">
        <v>7</v>
      </c>
      <c r="P99" s="55"/>
      <c r="Q99" s="55"/>
      <c r="R99" s="55"/>
      <c r="S99" s="4"/>
      <c r="T99" s="4"/>
      <c r="U99" s="4"/>
    </row>
    <row r="100" spans="1:21" ht="14.1" customHeight="1" x14ac:dyDescent="0.25">
      <c r="A100">
        <v>8</v>
      </c>
      <c r="B100" s="55"/>
      <c r="C100" s="55"/>
      <c r="D100" s="55"/>
      <c r="E100" s="4"/>
      <c r="F100" s="4"/>
      <c r="G100" s="4"/>
      <c r="H100">
        <v>8</v>
      </c>
      <c r="I100" s="55"/>
      <c r="J100" s="55"/>
      <c r="K100" s="55"/>
      <c r="L100" s="4"/>
      <c r="M100" s="4"/>
      <c r="N100" s="4"/>
      <c r="O100">
        <v>8</v>
      </c>
      <c r="P100" s="55"/>
      <c r="Q100" s="55"/>
      <c r="R100" s="55"/>
      <c r="S100" s="4"/>
      <c r="T100" s="4"/>
      <c r="U100" s="4"/>
    </row>
    <row r="101" spans="1:21" ht="14.1" customHeight="1" x14ac:dyDescent="0.25">
      <c r="A101">
        <v>9</v>
      </c>
      <c r="B101" s="55"/>
      <c r="C101" s="55"/>
      <c r="D101" s="55"/>
      <c r="E101" s="4"/>
      <c r="F101" s="4"/>
      <c r="G101" s="4"/>
      <c r="H101">
        <v>9</v>
      </c>
      <c r="I101" s="55"/>
      <c r="J101" s="55"/>
      <c r="K101" s="55"/>
      <c r="L101" s="4"/>
      <c r="M101" s="4"/>
      <c r="N101" s="4"/>
      <c r="O101">
        <v>9</v>
      </c>
      <c r="P101" s="55"/>
      <c r="Q101" s="55"/>
      <c r="R101" s="55"/>
      <c r="S101" s="4"/>
      <c r="T101" s="4"/>
      <c r="U101" s="4"/>
    </row>
    <row r="102" spans="1:21" ht="14.1" customHeight="1" x14ac:dyDescent="0.25">
      <c r="A102">
        <v>10</v>
      </c>
      <c r="B102" s="55"/>
      <c r="C102" s="55"/>
      <c r="D102" s="55"/>
      <c r="E102" s="4"/>
      <c r="F102" s="4"/>
      <c r="G102" s="4"/>
      <c r="H102">
        <v>10</v>
      </c>
      <c r="I102" s="55"/>
      <c r="J102" s="55"/>
      <c r="K102" s="55"/>
      <c r="L102" s="4"/>
      <c r="M102" s="4"/>
      <c r="N102" s="4"/>
      <c r="O102">
        <v>10</v>
      </c>
      <c r="P102" s="55"/>
      <c r="Q102" s="55"/>
      <c r="R102" s="55"/>
      <c r="S102" s="4"/>
      <c r="T102" s="4"/>
      <c r="U102" s="4"/>
    </row>
    <row r="103" spans="1:21" ht="14.1" customHeight="1" x14ac:dyDescent="0.25">
      <c r="A103">
        <v>11</v>
      </c>
      <c r="B103" s="55"/>
      <c r="C103" s="55"/>
      <c r="D103" s="55"/>
      <c r="E103" s="4"/>
      <c r="F103" s="4"/>
      <c r="G103" s="4"/>
      <c r="H103">
        <v>11</v>
      </c>
      <c r="I103" s="55"/>
      <c r="J103" s="55"/>
      <c r="K103" s="55"/>
      <c r="L103" s="4"/>
      <c r="M103" s="4"/>
      <c r="N103" s="4"/>
      <c r="O103">
        <v>11</v>
      </c>
      <c r="P103" s="55"/>
      <c r="Q103" s="55"/>
      <c r="R103" s="55"/>
      <c r="S103" s="4"/>
      <c r="T103" s="4"/>
      <c r="U103" s="4"/>
    </row>
    <row r="104" spans="1:21" ht="14.1" customHeight="1" x14ac:dyDescent="0.25">
      <c r="A104">
        <v>12</v>
      </c>
      <c r="B104" s="55"/>
      <c r="C104" s="55"/>
      <c r="D104" s="55"/>
      <c r="E104" s="4"/>
      <c r="F104" s="4"/>
      <c r="G104" s="4"/>
      <c r="H104">
        <v>12</v>
      </c>
      <c r="I104" s="55"/>
      <c r="J104" s="55"/>
      <c r="K104" s="55"/>
      <c r="L104" s="4"/>
      <c r="M104" s="4"/>
      <c r="N104" s="4"/>
      <c r="O104">
        <v>12</v>
      </c>
      <c r="P104" s="55"/>
      <c r="Q104" s="55"/>
      <c r="R104" s="55"/>
      <c r="S104" s="4"/>
      <c r="T104" s="4"/>
      <c r="U104" s="4"/>
    </row>
    <row r="105" spans="1:21" ht="14.1" customHeight="1" x14ac:dyDescent="0.25">
      <c r="A105">
        <v>13</v>
      </c>
      <c r="B105" s="55"/>
      <c r="C105" s="55"/>
      <c r="D105" s="55"/>
      <c r="E105" s="4"/>
      <c r="F105" s="4"/>
      <c r="G105" s="4"/>
      <c r="H105">
        <v>13</v>
      </c>
      <c r="I105" s="55"/>
      <c r="J105" s="55"/>
      <c r="K105" s="55"/>
      <c r="L105" s="4"/>
      <c r="M105" s="4"/>
      <c r="N105" s="4"/>
      <c r="O105">
        <v>13</v>
      </c>
      <c r="P105" s="55"/>
      <c r="Q105" s="55"/>
      <c r="R105" s="55"/>
      <c r="S105" s="4"/>
      <c r="T105" s="4"/>
      <c r="U105" s="4"/>
    </row>
    <row r="106" spans="1:21" ht="14.1" customHeight="1" x14ac:dyDescent="0.25">
      <c r="A106">
        <v>14</v>
      </c>
      <c r="B106" s="55"/>
      <c r="C106" s="55"/>
      <c r="D106" s="55"/>
      <c r="E106" s="4"/>
      <c r="F106" s="4"/>
      <c r="G106" s="4"/>
      <c r="H106">
        <v>14</v>
      </c>
      <c r="I106" s="55"/>
      <c r="J106" s="55"/>
      <c r="K106" s="55"/>
      <c r="L106" s="4"/>
      <c r="M106" s="4"/>
      <c r="N106" s="4"/>
      <c r="O106">
        <v>14</v>
      </c>
      <c r="P106" s="55"/>
      <c r="Q106" s="55"/>
      <c r="R106" s="55"/>
      <c r="S106" s="4"/>
      <c r="T106" s="4"/>
      <c r="U106" s="4"/>
    </row>
    <row r="107" spans="1:21" ht="14.1" customHeight="1" x14ac:dyDescent="0.25">
      <c r="A107">
        <v>15</v>
      </c>
      <c r="B107" s="55"/>
      <c r="C107" s="55"/>
      <c r="D107" s="55"/>
      <c r="E107" s="4"/>
      <c r="F107" s="4"/>
      <c r="G107" s="4"/>
      <c r="H107">
        <v>15</v>
      </c>
      <c r="I107" s="55"/>
      <c r="J107" s="55"/>
      <c r="K107" s="55"/>
      <c r="L107" s="4"/>
      <c r="M107" s="4"/>
      <c r="N107" s="4"/>
      <c r="O107">
        <v>15</v>
      </c>
      <c r="P107" s="55"/>
      <c r="Q107" s="55"/>
      <c r="R107" s="55"/>
      <c r="S107" s="4"/>
      <c r="T107" s="4"/>
      <c r="U107" s="4"/>
    </row>
    <row r="108" spans="1:21" ht="14.1" customHeight="1" x14ac:dyDescent="0.25">
      <c r="A108">
        <v>16</v>
      </c>
      <c r="B108" s="55"/>
      <c r="C108" s="55"/>
      <c r="D108" s="55"/>
      <c r="E108" s="4"/>
      <c r="F108" s="4"/>
      <c r="G108" s="4"/>
      <c r="H108">
        <v>16</v>
      </c>
      <c r="I108" s="55"/>
      <c r="J108" s="55"/>
      <c r="K108" s="55"/>
      <c r="L108" s="4"/>
      <c r="M108" s="4"/>
      <c r="N108" s="4"/>
      <c r="O108">
        <v>16</v>
      </c>
      <c r="P108" s="55"/>
      <c r="Q108" s="55"/>
      <c r="R108" s="55"/>
      <c r="S108" s="4"/>
      <c r="T108" s="4"/>
      <c r="U108" s="4"/>
    </row>
    <row r="109" spans="1:21" x14ac:dyDescent="0.25">
      <c r="B109" s="53" t="s">
        <v>15</v>
      </c>
      <c r="C109" s="53"/>
      <c r="D109" s="53"/>
      <c r="E109" s="4">
        <f>COUNTIF(E93:E108, "P")</f>
        <v>0</v>
      </c>
      <c r="F109" s="4">
        <f>COUNTIF(F93:F108, "P")</f>
        <v>0</v>
      </c>
      <c r="G109" s="4">
        <f>COUNTIF(G93:G108, "P")</f>
        <v>0</v>
      </c>
      <c r="I109" s="53" t="s">
        <v>15</v>
      </c>
      <c r="J109" s="53"/>
      <c r="K109" s="53"/>
      <c r="L109" s="4">
        <f>COUNTIF(L93:L108, "P")</f>
        <v>0</v>
      </c>
      <c r="M109" s="4">
        <f>COUNTIF(M93:M108, "P")</f>
        <v>0</v>
      </c>
      <c r="N109" s="4">
        <f>COUNTIF(N93:N108, "P")</f>
        <v>0</v>
      </c>
      <c r="P109" s="53" t="s">
        <v>15</v>
      </c>
      <c r="Q109" s="53"/>
      <c r="R109" s="53"/>
      <c r="S109" s="4">
        <f>COUNTIF(S93:S108, "P")</f>
        <v>0</v>
      </c>
      <c r="T109" s="4">
        <f>COUNTIF(T93:T108, "P")</f>
        <v>0</v>
      </c>
      <c r="U109" s="4">
        <f>COUNTIF(U93:U108, "P")</f>
        <v>0</v>
      </c>
    </row>
    <row r="110" spans="1:21" ht="15.75" x14ac:dyDescent="0.25">
      <c r="B110" s="5" t="s">
        <v>178</v>
      </c>
      <c r="E110" s="5" t="s">
        <v>29</v>
      </c>
      <c r="F110" s="5" t="s">
        <v>28</v>
      </c>
      <c r="G110" s="5" t="s">
        <v>27</v>
      </c>
      <c r="I110" s="5" t="s">
        <v>179</v>
      </c>
      <c r="L110" s="5" t="s">
        <v>29</v>
      </c>
      <c r="M110" s="5" t="s">
        <v>28</v>
      </c>
      <c r="N110" s="5" t="s">
        <v>27</v>
      </c>
      <c r="P110" s="5" t="s">
        <v>225</v>
      </c>
      <c r="S110" s="5" t="s">
        <v>29</v>
      </c>
      <c r="T110" s="5" t="s">
        <v>28</v>
      </c>
      <c r="U110" s="5" t="s">
        <v>27</v>
      </c>
    </row>
    <row r="111" spans="1:21" ht="14.1" customHeight="1" x14ac:dyDescent="0.25">
      <c r="A111">
        <v>1</v>
      </c>
      <c r="B111" s="55"/>
      <c r="C111" s="55"/>
      <c r="D111" s="55"/>
      <c r="E111" s="4"/>
      <c r="F111" s="4"/>
      <c r="G111" s="4"/>
      <c r="H111">
        <v>1</v>
      </c>
      <c r="I111" s="55"/>
      <c r="J111" s="55"/>
      <c r="K111" s="55"/>
      <c r="L111" s="4"/>
      <c r="M111" s="4"/>
      <c r="N111" s="4"/>
      <c r="O111">
        <v>1</v>
      </c>
      <c r="P111" s="55"/>
      <c r="Q111" s="55"/>
      <c r="R111" s="55"/>
      <c r="S111" s="4"/>
      <c r="T111" s="4"/>
      <c r="U111" s="4"/>
    </row>
    <row r="112" spans="1:21" ht="14.1" customHeight="1" x14ac:dyDescent="0.25">
      <c r="A112">
        <v>2</v>
      </c>
      <c r="B112" s="55"/>
      <c r="C112" s="55"/>
      <c r="D112" s="55"/>
      <c r="E112" s="4"/>
      <c r="F112" s="4"/>
      <c r="G112" s="4"/>
      <c r="H112">
        <v>2</v>
      </c>
      <c r="I112" s="55"/>
      <c r="J112" s="55"/>
      <c r="K112" s="55"/>
      <c r="L112" s="4"/>
      <c r="M112" s="4"/>
      <c r="N112" s="4"/>
      <c r="O112">
        <v>2</v>
      </c>
      <c r="P112" s="55"/>
      <c r="Q112" s="55"/>
      <c r="R112" s="55"/>
      <c r="S112" s="4"/>
      <c r="T112" s="4"/>
      <c r="U112" s="4"/>
    </row>
    <row r="113" spans="1:21" ht="14.1" customHeight="1" x14ac:dyDescent="0.25">
      <c r="A113">
        <v>3</v>
      </c>
      <c r="B113" s="55"/>
      <c r="C113" s="55"/>
      <c r="D113" s="55"/>
      <c r="E113" s="4"/>
      <c r="F113" s="4"/>
      <c r="G113" s="4"/>
      <c r="H113">
        <v>3</v>
      </c>
      <c r="I113" s="55"/>
      <c r="J113" s="55"/>
      <c r="K113" s="55"/>
      <c r="L113" s="4"/>
      <c r="M113" s="4"/>
      <c r="N113" s="4"/>
      <c r="O113">
        <v>3</v>
      </c>
      <c r="P113" s="55"/>
      <c r="Q113" s="55"/>
      <c r="R113" s="55"/>
      <c r="S113" s="4"/>
      <c r="T113" s="4"/>
      <c r="U113" s="4"/>
    </row>
    <row r="114" spans="1:21" ht="14.1" customHeight="1" x14ac:dyDescent="0.25">
      <c r="A114">
        <v>4</v>
      </c>
      <c r="B114" s="55"/>
      <c r="C114" s="55"/>
      <c r="D114" s="55"/>
      <c r="E114" s="4"/>
      <c r="F114" s="4"/>
      <c r="G114" s="4"/>
      <c r="H114">
        <v>4</v>
      </c>
      <c r="I114" s="55"/>
      <c r="J114" s="55"/>
      <c r="K114" s="55"/>
      <c r="L114" s="4"/>
      <c r="M114" s="4"/>
      <c r="N114" s="4"/>
      <c r="O114">
        <v>4</v>
      </c>
      <c r="P114" s="55"/>
      <c r="Q114" s="55"/>
      <c r="R114" s="55"/>
      <c r="S114" s="4"/>
      <c r="T114" s="4"/>
      <c r="U114" s="4"/>
    </row>
    <row r="115" spans="1:21" ht="14.1" customHeight="1" x14ac:dyDescent="0.25">
      <c r="A115">
        <v>5</v>
      </c>
      <c r="B115" s="55"/>
      <c r="C115" s="55"/>
      <c r="D115" s="55"/>
      <c r="E115" s="4"/>
      <c r="F115" s="4"/>
      <c r="G115" s="4"/>
      <c r="H115">
        <v>5</v>
      </c>
      <c r="I115" s="55"/>
      <c r="J115" s="55"/>
      <c r="K115" s="55"/>
      <c r="L115" s="4"/>
      <c r="M115" s="4"/>
      <c r="N115" s="4"/>
      <c r="O115">
        <v>5</v>
      </c>
      <c r="P115" s="55"/>
      <c r="Q115" s="55"/>
      <c r="R115" s="55"/>
      <c r="S115" s="4"/>
      <c r="T115" s="4"/>
      <c r="U115" s="4"/>
    </row>
    <row r="116" spans="1:21" ht="14.1" customHeight="1" x14ac:dyDescent="0.25">
      <c r="A116">
        <v>6</v>
      </c>
      <c r="B116" s="55"/>
      <c r="C116" s="55"/>
      <c r="D116" s="55"/>
      <c r="E116" s="4"/>
      <c r="F116" s="4"/>
      <c r="G116" s="4"/>
      <c r="H116">
        <v>6</v>
      </c>
      <c r="I116" s="55"/>
      <c r="J116" s="55"/>
      <c r="K116" s="55"/>
      <c r="L116" s="4"/>
      <c r="M116" s="4"/>
      <c r="N116" s="4"/>
      <c r="O116">
        <v>6</v>
      </c>
      <c r="P116" s="55"/>
      <c r="Q116" s="55"/>
      <c r="R116" s="55"/>
      <c r="S116" s="4"/>
      <c r="T116" s="4"/>
      <c r="U116" s="4"/>
    </row>
    <row r="117" spans="1:21" ht="14.1" customHeight="1" x14ac:dyDescent="0.25">
      <c r="A117">
        <v>7</v>
      </c>
      <c r="B117" s="55"/>
      <c r="C117" s="55"/>
      <c r="D117" s="55"/>
      <c r="E117" s="4"/>
      <c r="F117" s="4"/>
      <c r="G117" s="4"/>
      <c r="H117">
        <v>7</v>
      </c>
      <c r="I117" s="55"/>
      <c r="J117" s="55"/>
      <c r="K117" s="55"/>
      <c r="L117" s="4"/>
      <c r="M117" s="4"/>
      <c r="N117" s="4"/>
      <c r="O117">
        <v>7</v>
      </c>
      <c r="P117" s="55"/>
      <c r="Q117" s="55"/>
      <c r="R117" s="55"/>
      <c r="S117" s="4"/>
      <c r="T117" s="4"/>
      <c r="U117" s="4"/>
    </row>
    <row r="118" spans="1:21" ht="14.1" customHeight="1" x14ac:dyDescent="0.25">
      <c r="A118">
        <v>8</v>
      </c>
      <c r="B118" s="55"/>
      <c r="C118" s="55"/>
      <c r="D118" s="55"/>
      <c r="E118" s="4"/>
      <c r="F118" s="4"/>
      <c r="G118" s="4"/>
      <c r="H118">
        <v>8</v>
      </c>
      <c r="I118" s="55"/>
      <c r="J118" s="55"/>
      <c r="K118" s="55"/>
      <c r="L118" s="4"/>
      <c r="M118" s="4"/>
      <c r="N118" s="4"/>
      <c r="O118">
        <v>8</v>
      </c>
      <c r="P118" s="55"/>
      <c r="Q118" s="55"/>
      <c r="R118" s="55"/>
      <c r="S118" s="4"/>
      <c r="T118" s="4"/>
      <c r="U118" s="4"/>
    </row>
    <row r="119" spans="1:21" ht="14.1" customHeight="1" x14ac:dyDescent="0.25">
      <c r="A119">
        <v>9</v>
      </c>
      <c r="B119" s="55"/>
      <c r="C119" s="55"/>
      <c r="D119" s="55"/>
      <c r="E119" s="4"/>
      <c r="F119" s="4"/>
      <c r="G119" s="4"/>
      <c r="H119">
        <v>9</v>
      </c>
      <c r="I119" s="55"/>
      <c r="J119" s="55"/>
      <c r="K119" s="55"/>
      <c r="L119" s="4"/>
      <c r="M119" s="4"/>
      <c r="N119" s="4"/>
      <c r="O119">
        <v>9</v>
      </c>
      <c r="P119" s="55"/>
      <c r="Q119" s="55"/>
      <c r="R119" s="55"/>
      <c r="S119" s="4"/>
      <c r="T119" s="4"/>
      <c r="U119" s="4"/>
    </row>
    <row r="120" spans="1:21" ht="14.1" customHeight="1" x14ac:dyDescent="0.25">
      <c r="A120">
        <v>10</v>
      </c>
      <c r="B120" s="55"/>
      <c r="C120" s="55"/>
      <c r="D120" s="55"/>
      <c r="E120" s="4"/>
      <c r="F120" s="4"/>
      <c r="G120" s="4"/>
      <c r="H120">
        <v>10</v>
      </c>
      <c r="I120" s="55"/>
      <c r="J120" s="55"/>
      <c r="K120" s="55"/>
      <c r="L120" s="4"/>
      <c r="M120" s="4"/>
      <c r="N120" s="4"/>
      <c r="O120">
        <v>10</v>
      </c>
      <c r="P120" s="55"/>
      <c r="Q120" s="55"/>
      <c r="R120" s="55"/>
      <c r="S120" s="4"/>
      <c r="T120" s="4"/>
      <c r="U120" s="4"/>
    </row>
    <row r="121" spans="1:21" ht="14.1" customHeight="1" x14ac:dyDescent="0.25">
      <c r="A121">
        <v>11</v>
      </c>
      <c r="B121" s="55"/>
      <c r="C121" s="55"/>
      <c r="D121" s="55"/>
      <c r="E121" s="4"/>
      <c r="F121" s="4"/>
      <c r="G121" s="4"/>
      <c r="H121">
        <v>11</v>
      </c>
      <c r="I121" s="55"/>
      <c r="J121" s="55"/>
      <c r="K121" s="55"/>
      <c r="L121" s="4"/>
      <c r="M121" s="4"/>
      <c r="N121" s="4"/>
      <c r="O121">
        <v>11</v>
      </c>
      <c r="P121" s="55"/>
      <c r="Q121" s="55"/>
      <c r="R121" s="55"/>
      <c r="S121" s="4"/>
      <c r="T121" s="4"/>
      <c r="U121" s="4"/>
    </row>
    <row r="122" spans="1:21" ht="14.1" customHeight="1" x14ac:dyDescent="0.25">
      <c r="A122">
        <v>12</v>
      </c>
      <c r="B122" s="55"/>
      <c r="C122" s="55"/>
      <c r="D122" s="55"/>
      <c r="E122" s="4"/>
      <c r="F122" s="4"/>
      <c r="G122" s="4"/>
      <c r="H122">
        <v>12</v>
      </c>
      <c r="I122" s="55"/>
      <c r="J122" s="55"/>
      <c r="K122" s="55"/>
      <c r="L122" s="4"/>
      <c r="M122" s="4"/>
      <c r="N122" s="4"/>
      <c r="O122">
        <v>12</v>
      </c>
      <c r="P122" s="55"/>
      <c r="Q122" s="55"/>
      <c r="R122" s="55"/>
      <c r="S122" s="4"/>
      <c r="T122" s="4"/>
      <c r="U122" s="4"/>
    </row>
    <row r="123" spans="1:21" ht="14.1" customHeight="1" x14ac:dyDescent="0.25">
      <c r="A123">
        <v>13</v>
      </c>
      <c r="B123" s="55"/>
      <c r="C123" s="55"/>
      <c r="D123" s="55"/>
      <c r="E123" s="4"/>
      <c r="F123" s="4"/>
      <c r="G123" s="4"/>
      <c r="H123">
        <v>13</v>
      </c>
      <c r="I123" s="55"/>
      <c r="J123" s="55"/>
      <c r="K123" s="55"/>
      <c r="L123" s="4"/>
      <c r="M123" s="4"/>
      <c r="N123" s="4"/>
      <c r="O123">
        <v>13</v>
      </c>
      <c r="P123" s="55"/>
      <c r="Q123" s="55"/>
      <c r="R123" s="55"/>
      <c r="S123" s="4"/>
      <c r="T123" s="4"/>
      <c r="U123" s="4"/>
    </row>
    <row r="124" spans="1:21" ht="14.1" customHeight="1" x14ac:dyDescent="0.25">
      <c r="A124">
        <v>14</v>
      </c>
      <c r="B124" s="55"/>
      <c r="C124" s="55"/>
      <c r="D124" s="55"/>
      <c r="E124" s="4"/>
      <c r="F124" s="4"/>
      <c r="G124" s="4"/>
      <c r="H124">
        <v>14</v>
      </c>
      <c r="I124" s="55"/>
      <c r="J124" s="55"/>
      <c r="K124" s="55"/>
      <c r="L124" s="4"/>
      <c r="M124" s="4"/>
      <c r="N124" s="4"/>
      <c r="O124">
        <v>14</v>
      </c>
      <c r="P124" s="55"/>
      <c r="Q124" s="55"/>
      <c r="R124" s="55"/>
      <c r="S124" s="4"/>
      <c r="T124" s="4"/>
      <c r="U124" s="4"/>
    </row>
    <row r="125" spans="1:21" ht="14.1" customHeight="1" x14ac:dyDescent="0.25">
      <c r="A125">
        <v>15</v>
      </c>
      <c r="B125" s="55"/>
      <c r="C125" s="55"/>
      <c r="D125" s="55"/>
      <c r="E125" s="4"/>
      <c r="F125" s="4"/>
      <c r="G125" s="4"/>
      <c r="H125">
        <v>15</v>
      </c>
      <c r="I125" s="55"/>
      <c r="J125" s="55"/>
      <c r="K125" s="55"/>
      <c r="L125" s="4"/>
      <c r="M125" s="4"/>
      <c r="N125" s="4"/>
      <c r="O125">
        <v>15</v>
      </c>
      <c r="P125" s="55"/>
      <c r="Q125" s="55"/>
      <c r="R125" s="55"/>
      <c r="S125" s="4"/>
      <c r="T125" s="4"/>
      <c r="U125" s="4"/>
    </row>
    <row r="126" spans="1:21" ht="14.1" customHeight="1" x14ac:dyDescent="0.25">
      <c r="A126">
        <v>16</v>
      </c>
      <c r="B126" s="55"/>
      <c r="C126" s="55"/>
      <c r="D126" s="55"/>
      <c r="E126" s="4"/>
      <c r="F126" s="4"/>
      <c r="G126" s="4"/>
      <c r="H126">
        <v>16</v>
      </c>
      <c r="I126" s="55"/>
      <c r="J126" s="55"/>
      <c r="K126" s="55"/>
      <c r="L126" s="4"/>
      <c r="M126" s="4"/>
      <c r="N126" s="4"/>
      <c r="O126">
        <v>16</v>
      </c>
      <c r="P126" s="55"/>
      <c r="Q126" s="55"/>
      <c r="R126" s="55"/>
      <c r="S126" s="4"/>
      <c r="T126" s="4"/>
      <c r="U126" s="4"/>
    </row>
    <row r="127" spans="1:21" x14ac:dyDescent="0.25">
      <c r="B127" s="53" t="s">
        <v>15</v>
      </c>
      <c r="C127" s="53"/>
      <c r="D127" s="53"/>
      <c r="E127" s="4">
        <f>COUNTIF(E111:E126, "P")</f>
        <v>0</v>
      </c>
      <c r="F127" s="4">
        <f>COUNTIF(F111:F126, "P")</f>
        <v>0</v>
      </c>
      <c r="G127" s="4">
        <f>COUNTIF(G111:G126, "P")</f>
        <v>0</v>
      </c>
      <c r="I127" s="53" t="s">
        <v>15</v>
      </c>
      <c r="J127" s="53"/>
      <c r="K127" s="53"/>
      <c r="L127" s="4">
        <f>COUNTIF(L111:L126, "p")</f>
        <v>0</v>
      </c>
      <c r="M127" s="4">
        <f>COUNTIF(M111:M126, "p")</f>
        <v>0</v>
      </c>
      <c r="N127" s="4">
        <f>COUNTIF(N111:N126, "p")</f>
        <v>0</v>
      </c>
      <c r="P127" s="53" t="s">
        <v>15</v>
      </c>
      <c r="Q127" s="53"/>
      <c r="R127" s="53"/>
      <c r="S127" s="4">
        <f>COUNTIF(S111:S126, "P")</f>
        <v>0</v>
      </c>
      <c r="T127" s="4">
        <f>COUNTIF(T111:T126, "P")</f>
        <v>0</v>
      </c>
      <c r="U127" s="4">
        <f>COUNTIF(U111:U126, "P")</f>
        <v>0</v>
      </c>
    </row>
    <row r="128" spans="1:21" ht="15.75" x14ac:dyDescent="0.25">
      <c r="B128" s="5" t="s">
        <v>180</v>
      </c>
      <c r="E128" s="5" t="s">
        <v>29</v>
      </c>
      <c r="F128" s="5" t="s">
        <v>28</v>
      </c>
      <c r="G128" s="5" t="s">
        <v>27</v>
      </c>
      <c r="I128" s="5" t="s">
        <v>181</v>
      </c>
      <c r="L128" s="5" t="s">
        <v>29</v>
      </c>
      <c r="M128" s="5" t="s">
        <v>28</v>
      </c>
      <c r="N128" s="5" t="s">
        <v>27</v>
      </c>
      <c r="P128" s="5" t="s">
        <v>182</v>
      </c>
      <c r="S128" s="5" t="s">
        <v>29</v>
      </c>
      <c r="T128" s="5" t="s">
        <v>28</v>
      </c>
      <c r="U128" s="5" t="s">
        <v>27</v>
      </c>
    </row>
    <row r="129" spans="1:21" ht="14.1" customHeight="1" x14ac:dyDescent="0.25">
      <c r="A129">
        <v>1</v>
      </c>
      <c r="B129" s="76"/>
      <c r="C129" s="76"/>
      <c r="D129" s="76"/>
      <c r="E129" s="4"/>
      <c r="F129" s="4"/>
      <c r="G129" s="4"/>
      <c r="H129">
        <v>1</v>
      </c>
      <c r="I129" s="55"/>
      <c r="J129" s="55"/>
      <c r="K129" s="55"/>
      <c r="L129" s="4"/>
      <c r="M129" s="4"/>
      <c r="N129" s="4"/>
      <c r="O129">
        <v>1</v>
      </c>
      <c r="P129" s="55"/>
      <c r="Q129" s="55"/>
      <c r="R129" s="55"/>
      <c r="S129" s="4"/>
      <c r="T129" s="4"/>
      <c r="U129" s="4"/>
    </row>
    <row r="130" spans="1:21" ht="14.1" customHeight="1" x14ac:dyDescent="0.25">
      <c r="A130">
        <v>2</v>
      </c>
      <c r="B130" s="55"/>
      <c r="C130" s="55"/>
      <c r="D130" s="55"/>
      <c r="E130" s="4"/>
      <c r="F130" s="4"/>
      <c r="G130" s="4"/>
      <c r="H130">
        <v>2</v>
      </c>
      <c r="I130" s="55"/>
      <c r="J130" s="55"/>
      <c r="K130" s="55"/>
      <c r="L130" s="4"/>
      <c r="M130" s="4"/>
      <c r="N130" s="4"/>
      <c r="O130">
        <v>2</v>
      </c>
      <c r="P130" s="55"/>
      <c r="Q130" s="55"/>
      <c r="R130" s="55"/>
      <c r="S130" s="4"/>
      <c r="T130" s="4"/>
      <c r="U130" s="4"/>
    </row>
    <row r="131" spans="1:21" ht="14.1" customHeight="1" x14ac:dyDescent="0.25">
      <c r="A131">
        <v>3</v>
      </c>
      <c r="B131" s="55"/>
      <c r="C131" s="55"/>
      <c r="D131" s="55"/>
      <c r="E131" s="4"/>
      <c r="F131" s="4"/>
      <c r="G131" s="4"/>
      <c r="H131">
        <v>3</v>
      </c>
      <c r="I131" s="55"/>
      <c r="J131" s="55"/>
      <c r="K131" s="55"/>
      <c r="L131" s="4"/>
      <c r="M131" s="4"/>
      <c r="N131" s="4"/>
      <c r="O131">
        <v>3</v>
      </c>
      <c r="P131" s="55"/>
      <c r="Q131" s="55"/>
      <c r="R131" s="55"/>
      <c r="S131" s="4"/>
      <c r="T131" s="4"/>
      <c r="U131" s="4"/>
    </row>
    <row r="132" spans="1:21" ht="14.1" customHeight="1" x14ac:dyDescent="0.25">
      <c r="A132">
        <v>4</v>
      </c>
      <c r="B132" s="55"/>
      <c r="C132" s="55"/>
      <c r="D132" s="55"/>
      <c r="E132" s="4"/>
      <c r="F132" s="4"/>
      <c r="G132" s="4"/>
      <c r="H132">
        <v>4</v>
      </c>
      <c r="I132" s="55"/>
      <c r="J132" s="55"/>
      <c r="K132" s="55"/>
      <c r="L132" s="4"/>
      <c r="M132" s="4"/>
      <c r="N132" s="4"/>
      <c r="O132">
        <v>4</v>
      </c>
      <c r="P132" s="55"/>
      <c r="Q132" s="55"/>
      <c r="R132" s="55"/>
      <c r="S132" s="4"/>
      <c r="T132" s="4"/>
      <c r="U132" s="4"/>
    </row>
    <row r="133" spans="1:21" ht="14.1" customHeight="1" x14ac:dyDescent="0.25">
      <c r="A133">
        <v>5</v>
      </c>
      <c r="B133" s="55"/>
      <c r="C133" s="55"/>
      <c r="D133" s="55"/>
      <c r="E133" s="4"/>
      <c r="F133" s="4"/>
      <c r="G133" s="4"/>
      <c r="H133">
        <v>5</v>
      </c>
      <c r="I133" s="55"/>
      <c r="J133" s="55"/>
      <c r="K133" s="55"/>
      <c r="L133" s="4"/>
      <c r="M133" s="4"/>
      <c r="N133" s="4"/>
      <c r="O133">
        <v>5</v>
      </c>
      <c r="P133" s="55"/>
      <c r="Q133" s="55"/>
      <c r="R133" s="55"/>
      <c r="S133" s="4"/>
      <c r="T133" s="4"/>
      <c r="U133" s="4"/>
    </row>
    <row r="134" spans="1:21" ht="14.1" customHeight="1" x14ac:dyDescent="0.25">
      <c r="A134">
        <v>6</v>
      </c>
      <c r="B134" s="55"/>
      <c r="C134" s="55"/>
      <c r="D134" s="55"/>
      <c r="E134" s="4"/>
      <c r="F134" s="4"/>
      <c r="G134" s="4"/>
      <c r="H134">
        <v>6</v>
      </c>
      <c r="I134" s="55"/>
      <c r="J134" s="55"/>
      <c r="K134" s="55"/>
      <c r="L134" s="4"/>
      <c r="M134" s="4"/>
      <c r="N134" s="4"/>
      <c r="O134">
        <v>6</v>
      </c>
      <c r="P134" s="55"/>
      <c r="Q134" s="55"/>
      <c r="R134" s="55"/>
      <c r="S134" s="4"/>
      <c r="T134" s="4"/>
      <c r="U134" s="4"/>
    </row>
    <row r="135" spans="1:21" ht="14.1" customHeight="1" x14ac:dyDescent="0.25">
      <c r="A135">
        <v>7</v>
      </c>
      <c r="B135" s="55"/>
      <c r="C135" s="55"/>
      <c r="D135" s="55"/>
      <c r="E135" s="4"/>
      <c r="F135" s="4"/>
      <c r="G135" s="4"/>
      <c r="H135">
        <v>7</v>
      </c>
      <c r="I135" s="55"/>
      <c r="J135" s="55"/>
      <c r="K135" s="55"/>
      <c r="L135" s="4"/>
      <c r="M135" s="4"/>
      <c r="N135" s="4"/>
      <c r="O135">
        <v>7</v>
      </c>
      <c r="P135" s="55"/>
      <c r="Q135" s="55"/>
      <c r="R135" s="55"/>
      <c r="S135" s="4"/>
      <c r="T135" s="4"/>
      <c r="U135" s="4"/>
    </row>
    <row r="136" spans="1:21" ht="14.1" customHeight="1" x14ac:dyDescent="0.25">
      <c r="A136">
        <v>8</v>
      </c>
      <c r="B136" s="55"/>
      <c r="C136" s="55"/>
      <c r="D136" s="55"/>
      <c r="E136" s="4"/>
      <c r="F136" s="4"/>
      <c r="G136" s="4"/>
      <c r="H136">
        <v>8</v>
      </c>
      <c r="I136" s="55"/>
      <c r="J136" s="55"/>
      <c r="K136" s="55"/>
      <c r="L136" s="4"/>
      <c r="M136" s="4"/>
      <c r="N136" s="4"/>
      <c r="O136">
        <v>8</v>
      </c>
      <c r="P136" s="55"/>
      <c r="Q136" s="55"/>
      <c r="R136" s="55"/>
      <c r="S136" s="4"/>
      <c r="T136" s="4"/>
      <c r="U136" s="4"/>
    </row>
    <row r="137" spans="1:21" ht="14.1" customHeight="1" x14ac:dyDescent="0.25">
      <c r="A137">
        <v>9</v>
      </c>
      <c r="B137" s="55"/>
      <c r="C137" s="55"/>
      <c r="D137" s="55"/>
      <c r="E137" s="4"/>
      <c r="F137" s="4"/>
      <c r="G137" s="4"/>
      <c r="H137">
        <v>9</v>
      </c>
      <c r="I137" s="55"/>
      <c r="J137" s="55"/>
      <c r="K137" s="55"/>
      <c r="L137" s="4"/>
      <c r="M137" s="4"/>
      <c r="N137" s="4"/>
      <c r="O137">
        <v>9</v>
      </c>
      <c r="P137" s="55"/>
      <c r="Q137" s="55"/>
      <c r="R137" s="55"/>
      <c r="S137" s="4"/>
      <c r="T137" s="4"/>
      <c r="U137" s="4"/>
    </row>
    <row r="138" spans="1:21" ht="14.1" customHeight="1" x14ac:dyDescent="0.25">
      <c r="A138">
        <v>10</v>
      </c>
      <c r="B138" s="55"/>
      <c r="C138" s="55"/>
      <c r="D138" s="55"/>
      <c r="E138" s="4"/>
      <c r="F138" s="4"/>
      <c r="G138" s="4"/>
      <c r="H138">
        <v>10</v>
      </c>
      <c r="I138" s="55"/>
      <c r="J138" s="55"/>
      <c r="K138" s="55"/>
      <c r="L138" s="4"/>
      <c r="M138" s="4"/>
      <c r="N138" s="4"/>
      <c r="O138">
        <v>10</v>
      </c>
      <c r="P138" s="55"/>
      <c r="Q138" s="55"/>
      <c r="R138" s="55"/>
      <c r="S138" s="4"/>
      <c r="T138" s="4"/>
      <c r="U138" s="4"/>
    </row>
    <row r="139" spans="1:21" ht="14.1" customHeight="1" x14ac:dyDescent="0.25">
      <c r="A139">
        <v>11</v>
      </c>
      <c r="B139" s="55"/>
      <c r="C139" s="55"/>
      <c r="D139" s="55"/>
      <c r="E139" s="4"/>
      <c r="F139" s="4"/>
      <c r="G139" s="4"/>
      <c r="H139">
        <v>11</v>
      </c>
      <c r="I139" s="55"/>
      <c r="J139" s="55"/>
      <c r="K139" s="55"/>
      <c r="L139" s="4"/>
      <c r="M139" s="4"/>
      <c r="N139" s="4"/>
      <c r="O139">
        <v>11</v>
      </c>
      <c r="P139" s="55"/>
      <c r="Q139" s="55"/>
      <c r="R139" s="55"/>
      <c r="S139" s="4"/>
      <c r="T139" s="4"/>
      <c r="U139" s="4"/>
    </row>
    <row r="140" spans="1:21" ht="14.1" customHeight="1" x14ac:dyDescent="0.25">
      <c r="A140">
        <v>12</v>
      </c>
      <c r="B140" s="55"/>
      <c r="C140" s="55"/>
      <c r="D140" s="55"/>
      <c r="E140" s="4"/>
      <c r="F140" s="4"/>
      <c r="G140" s="4"/>
      <c r="H140">
        <v>12</v>
      </c>
      <c r="I140" s="55"/>
      <c r="J140" s="55"/>
      <c r="K140" s="55"/>
      <c r="L140" s="4"/>
      <c r="M140" s="4"/>
      <c r="N140" s="4"/>
      <c r="O140">
        <v>12</v>
      </c>
      <c r="P140" s="55"/>
      <c r="Q140" s="55"/>
      <c r="R140" s="55"/>
      <c r="S140" s="4"/>
      <c r="T140" s="4"/>
      <c r="U140" s="4"/>
    </row>
    <row r="141" spans="1:21" ht="14.1" customHeight="1" x14ac:dyDescent="0.25">
      <c r="A141">
        <v>13</v>
      </c>
      <c r="B141" s="55"/>
      <c r="C141" s="55"/>
      <c r="D141" s="55"/>
      <c r="E141" s="4"/>
      <c r="F141" s="4"/>
      <c r="G141" s="4"/>
      <c r="H141">
        <v>13</v>
      </c>
      <c r="I141" s="55"/>
      <c r="J141" s="55"/>
      <c r="K141" s="55"/>
      <c r="L141" s="4"/>
      <c r="M141" s="4"/>
      <c r="N141" s="4"/>
      <c r="O141">
        <v>13</v>
      </c>
      <c r="P141" s="55"/>
      <c r="Q141" s="55"/>
      <c r="R141" s="55"/>
      <c r="S141" s="4"/>
      <c r="T141" s="4"/>
      <c r="U141" s="4"/>
    </row>
    <row r="142" spans="1:21" ht="14.1" customHeight="1" x14ac:dyDescent="0.25">
      <c r="A142">
        <v>14</v>
      </c>
      <c r="B142" s="55"/>
      <c r="C142" s="55"/>
      <c r="D142" s="55"/>
      <c r="E142" s="4"/>
      <c r="F142" s="4"/>
      <c r="G142" s="4"/>
      <c r="H142">
        <v>14</v>
      </c>
      <c r="I142" s="55"/>
      <c r="J142" s="55"/>
      <c r="K142" s="55"/>
      <c r="L142" s="4"/>
      <c r="M142" s="4"/>
      <c r="N142" s="4"/>
      <c r="O142">
        <v>14</v>
      </c>
      <c r="P142" s="55"/>
      <c r="Q142" s="55"/>
      <c r="R142" s="55"/>
      <c r="S142" s="4"/>
      <c r="T142" s="4"/>
      <c r="U142" s="4"/>
    </row>
    <row r="143" spans="1:21" ht="14.1" customHeight="1" x14ac:dyDescent="0.25">
      <c r="A143">
        <v>15</v>
      </c>
      <c r="B143" s="55"/>
      <c r="C143" s="55"/>
      <c r="D143" s="55"/>
      <c r="E143" s="4"/>
      <c r="F143" s="4"/>
      <c r="G143" s="4"/>
      <c r="H143">
        <v>15</v>
      </c>
      <c r="I143" s="55"/>
      <c r="J143" s="55"/>
      <c r="K143" s="55"/>
      <c r="L143" s="4"/>
      <c r="M143" s="4"/>
      <c r="N143" s="4"/>
      <c r="O143">
        <v>15</v>
      </c>
      <c r="P143" s="55"/>
      <c r="Q143" s="55"/>
      <c r="R143" s="55"/>
      <c r="S143" s="4"/>
      <c r="T143" s="4"/>
      <c r="U143" s="4"/>
    </row>
    <row r="144" spans="1:21" ht="14.1" customHeight="1" x14ac:dyDescent="0.25">
      <c r="A144">
        <v>16</v>
      </c>
      <c r="B144" s="55"/>
      <c r="C144" s="55"/>
      <c r="D144" s="55"/>
      <c r="E144" s="4"/>
      <c r="F144" s="4"/>
      <c r="G144" s="4"/>
      <c r="H144">
        <v>16</v>
      </c>
      <c r="I144" s="55"/>
      <c r="J144" s="55"/>
      <c r="K144" s="55"/>
      <c r="L144" s="4"/>
      <c r="M144" s="4"/>
      <c r="N144" s="4"/>
      <c r="O144">
        <v>16</v>
      </c>
      <c r="P144" s="55"/>
      <c r="Q144" s="55"/>
      <c r="R144" s="55"/>
      <c r="S144" s="4"/>
      <c r="T144" s="4"/>
      <c r="U144" s="4"/>
    </row>
    <row r="145" spans="2:21" x14ac:dyDescent="0.25">
      <c r="B145" s="53" t="s">
        <v>15</v>
      </c>
      <c r="C145" s="53"/>
      <c r="D145" s="53"/>
      <c r="E145" s="4">
        <f>COUNTIF(E129:E144, "P")</f>
        <v>0</v>
      </c>
      <c r="F145" s="4">
        <f>COUNTIF(F129:F144, "P")</f>
        <v>0</v>
      </c>
      <c r="G145" s="4">
        <f>COUNTIF(G129:G144, "P")</f>
        <v>0</v>
      </c>
      <c r="I145" s="53" t="s">
        <v>15</v>
      </c>
      <c r="J145" s="53"/>
      <c r="K145" s="53"/>
      <c r="L145" s="4">
        <f>COUNTIF(L129:L144, "P")</f>
        <v>0</v>
      </c>
      <c r="M145" s="4">
        <f>COUNTIF(M129:M144, "P")</f>
        <v>0</v>
      </c>
      <c r="N145" s="4">
        <f>COUNTIF(N129:N144, "P")</f>
        <v>0</v>
      </c>
      <c r="P145" s="53" t="s">
        <v>15</v>
      </c>
      <c r="Q145" s="53"/>
      <c r="R145" s="53"/>
      <c r="S145" s="4">
        <f>COUNTIF(S129:S144, "P")</f>
        <v>0</v>
      </c>
      <c r="T145" s="4">
        <f>COUNTIF(T129:T144, "P")</f>
        <v>0</v>
      </c>
      <c r="U145" s="4">
        <f>COUNTIF(U129:U144, "P")</f>
        <v>0</v>
      </c>
    </row>
    <row r="146" spans="2:21" ht="15.75" x14ac:dyDescent="0.25">
      <c r="B146" s="5"/>
      <c r="E146" s="5"/>
      <c r="F146" s="5"/>
      <c r="G146" s="5"/>
      <c r="I146" s="5"/>
      <c r="L146" s="5"/>
      <c r="M146" s="5"/>
      <c r="N146" s="5"/>
    </row>
    <row r="147" spans="2:21" ht="14.1" customHeight="1" x14ac:dyDescent="0.25">
      <c r="B147" s="57"/>
      <c r="C147" s="57"/>
      <c r="D147" s="57"/>
      <c r="I147" s="57"/>
      <c r="J147" s="57"/>
      <c r="K147" s="57"/>
      <c r="P147" s="52" t="s">
        <v>26</v>
      </c>
      <c r="Q147" s="52"/>
      <c r="R147" s="52"/>
      <c r="S147" s="52"/>
      <c r="T147" s="52"/>
      <c r="U147" s="52"/>
    </row>
    <row r="148" spans="2:21" ht="14.1" customHeight="1" x14ac:dyDescent="0.25">
      <c r="B148" s="57"/>
      <c r="C148" s="57"/>
      <c r="D148" s="57"/>
      <c r="I148" s="57"/>
      <c r="J148" s="57"/>
      <c r="K148" s="57"/>
      <c r="P148" s="2" t="s">
        <v>183</v>
      </c>
      <c r="Q148" s="50"/>
      <c r="R148" s="50"/>
      <c r="S148" s="50"/>
      <c r="T148" s="50"/>
      <c r="U148" s="2"/>
    </row>
    <row r="149" spans="2:21" ht="14.1" customHeight="1" x14ac:dyDescent="0.25">
      <c r="B149" s="57"/>
      <c r="C149" s="57"/>
      <c r="D149" s="57"/>
      <c r="I149" s="57"/>
      <c r="J149" s="57"/>
      <c r="K149" s="57"/>
      <c r="P149" s="52"/>
      <c r="Q149" s="52"/>
      <c r="R149" s="52"/>
      <c r="S149" s="52"/>
      <c r="T149" s="52"/>
      <c r="U149" s="52"/>
    </row>
    <row r="150" spans="2:21" ht="14.1" customHeight="1" x14ac:dyDescent="0.25">
      <c r="B150" s="57"/>
      <c r="C150" s="57"/>
      <c r="D150" s="57"/>
      <c r="I150" s="57"/>
      <c r="J150" s="57"/>
      <c r="K150" s="57"/>
      <c r="P150" s="52" t="s">
        <v>25</v>
      </c>
      <c r="Q150" s="52"/>
      <c r="R150" s="52"/>
      <c r="S150" s="52"/>
      <c r="T150" s="52"/>
      <c r="U150" s="52"/>
    </row>
    <row r="151" spans="2:21" ht="14.1" customHeight="1" x14ac:dyDescent="0.25">
      <c r="B151" s="57"/>
      <c r="C151" s="57"/>
      <c r="D151" s="57"/>
      <c r="I151" s="57"/>
      <c r="J151" s="57"/>
      <c r="K151" s="57"/>
      <c r="P151" s="2" t="s">
        <v>183</v>
      </c>
      <c r="Q151" s="50"/>
      <c r="R151" s="50"/>
      <c r="S151" s="50"/>
      <c r="T151" s="50"/>
      <c r="U151" s="2"/>
    </row>
    <row r="152" spans="2:21" ht="14.1" customHeight="1" x14ac:dyDescent="0.25">
      <c r="B152" s="57"/>
      <c r="C152" s="57"/>
      <c r="D152" s="57"/>
      <c r="I152" s="57"/>
      <c r="J152" s="57"/>
      <c r="K152" s="57"/>
      <c r="P152" s="52"/>
      <c r="Q152" s="52"/>
      <c r="R152" s="52"/>
      <c r="S152" s="52"/>
      <c r="T152" s="52"/>
      <c r="U152" s="52"/>
    </row>
    <row r="153" spans="2:21" ht="14.1" customHeight="1" x14ac:dyDescent="0.25">
      <c r="B153" s="57"/>
      <c r="C153" s="57"/>
      <c r="D153" s="57"/>
      <c r="I153" s="57"/>
      <c r="J153" s="57"/>
      <c r="K153" s="57"/>
      <c r="P153" s="2" t="s">
        <v>185</v>
      </c>
      <c r="Q153" s="50"/>
      <c r="R153" s="50"/>
      <c r="S153" s="50"/>
      <c r="T153" s="50"/>
      <c r="U153" s="2"/>
    </row>
    <row r="154" spans="2:21" ht="14.1" customHeight="1" x14ac:dyDescent="0.25">
      <c r="B154" s="57"/>
      <c r="C154" s="57"/>
      <c r="D154" s="57"/>
      <c r="I154" s="57"/>
      <c r="J154" s="57"/>
      <c r="K154" s="57"/>
      <c r="P154" s="52"/>
      <c r="Q154" s="52"/>
      <c r="R154" s="52"/>
      <c r="S154" s="52"/>
      <c r="T154" s="52"/>
      <c r="U154" s="52"/>
    </row>
    <row r="155" spans="2:21" ht="14.1" customHeight="1" x14ac:dyDescent="0.25">
      <c r="B155" s="57"/>
      <c r="C155" s="57"/>
      <c r="D155" s="57"/>
      <c r="I155" s="57"/>
      <c r="J155" s="57"/>
      <c r="K155" s="57"/>
      <c r="P155" s="2" t="s">
        <v>186</v>
      </c>
      <c r="Q155" s="50"/>
      <c r="R155" s="50"/>
      <c r="S155" s="50"/>
      <c r="T155" s="50"/>
      <c r="U155" s="2"/>
    </row>
    <row r="156" spans="2:21" ht="14.1" customHeight="1" x14ac:dyDescent="0.25">
      <c r="B156" s="57"/>
      <c r="C156" s="57"/>
      <c r="D156" s="57"/>
      <c r="I156" s="57"/>
      <c r="J156" s="57"/>
      <c r="K156" s="57"/>
      <c r="P156" s="52"/>
      <c r="Q156" s="52"/>
      <c r="R156" s="52"/>
      <c r="S156" s="52"/>
      <c r="T156" s="52"/>
      <c r="U156" s="52"/>
    </row>
    <row r="157" spans="2:21" ht="14.1" customHeight="1" x14ac:dyDescent="0.25">
      <c r="B157" s="57"/>
      <c r="C157" s="57"/>
      <c r="D157" s="57"/>
      <c r="I157" s="57"/>
      <c r="J157" s="57"/>
      <c r="K157" s="57"/>
      <c r="P157" s="2" t="s">
        <v>187</v>
      </c>
      <c r="Q157" s="50"/>
      <c r="R157" s="50"/>
      <c r="S157" s="50"/>
      <c r="T157" s="50"/>
      <c r="U157" s="2"/>
    </row>
    <row r="158" spans="2:21" ht="14.1" customHeight="1" x14ac:dyDescent="0.25">
      <c r="B158" s="57"/>
      <c r="C158" s="57"/>
      <c r="D158" s="57"/>
      <c r="I158" s="57"/>
      <c r="J158" s="57"/>
      <c r="K158" s="57"/>
      <c r="P158" s="52"/>
      <c r="Q158" s="52"/>
      <c r="R158" s="52"/>
      <c r="S158" s="52"/>
      <c r="T158" s="52"/>
      <c r="U158" s="52"/>
    </row>
    <row r="159" spans="2:21" ht="14.1" customHeight="1" x14ac:dyDescent="0.25">
      <c r="B159" s="57"/>
      <c r="C159" s="57"/>
      <c r="D159" s="57"/>
      <c r="I159" s="57"/>
      <c r="J159" s="57"/>
      <c r="K159" s="57"/>
      <c r="P159" s="2" t="s">
        <v>188</v>
      </c>
      <c r="Q159" s="50"/>
      <c r="R159" s="50"/>
      <c r="S159" s="50"/>
      <c r="T159" s="50"/>
      <c r="U159" s="2"/>
    </row>
    <row r="160" spans="2:21" ht="14.1" customHeight="1" x14ac:dyDescent="0.25">
      <c r="B160" s="57"/>
      <c r="C160" s="57"/>
      <c r="D160" s="57"/>
      <c r="I160" s="57"/>
      <c r="J160" s="57"/>
      <c r="K160" s="57"/>
      <c r="P160" s="52" t="s">
        <v>19</v>
      </c>
      <c r="Q160" s="52"/>
      <c r="R160" s="52"/>
      <c r="S160" s="52"/>
      <c r="T160" s="52"/>
      <c r="U160" s="52"/>
    </row>
    <row r="161" spans="2:21" ht="14.1" customHeight="1" x14ac:dyDescent="0.25">
      <c r="P161" s="52"/>
      <c r="Q161" s="52"/>
      <c r="R161" s="52"/>
      <c r="S161" s="52"/>
      <c r="T161" s="52"/>
      <c r="U161" s="52"/>
    </row>
    <row r="162" spans="2:21" ht="14.1" customHeight="1" x14ac:dyDescent="0.25">
      <c r="B162" s="57"/>
      <c r="C162" s="57"/>
      <c r="D162" s="57"/>
      <c r="I162" s="57"/>
      <c r="J162" s="57"/>
      <c r="K162" s="57"/>
      <c r="P162" s="2" t="s">
        <v>219</v>
      </c>
      <c r="Q162" s="50"/>
      <c r="R162" s="50"/>
      <c r="S162" s="50"/>
      <c r="T162" s="50"/>
      <c r="U162" s="2"/>
    </row>
    <row r="163" spans="2:21" ht="14.1" customHeight="1" x14ac:dyDescent="0.25">
      <c r="B163" s="57"/>
      <c r="C163" s="57"/>
      <c r="D163" s="57"/>
      <c r="I163" s="57"/>
      <c r="J163" s="57"/>
      <c r="K163" s="57"/>
      <c r="P163" s="52"/>
      <c r="Q163" s="52"/>
      <c r="R163" s="52"/>
      <c r="S163" s="52"/>
      <c r="T163" s="52"/>
      <c r="U163" s="52"/>
    </row>
    <row r="164" spans="2:21" ht="15" customHeight="1" x14ac:dyDescent="0.25">
      <c r="C164" s="2" t="s">
        <v>14</v>
      </c>
      <c r="D164" s="2" t="s">
        <v>13</v>
      </c>
      <c r="E164" s="2"/>
      <c r="F164" s="2" t="s">
        <v>12</v>
      </c>
      <c r="G164" s="2"/>
      <c r="H164" s="2" t="s">
        <v>11</v>
      </c>
      <c r="I164" s="2"/>
      <c r="J164" s="2" t="s">
        <v>10</v>
      </c>
      <c r="K164" s="2"/>
      <c r="L164" s="2" t="s">
        <v>9</v>
      </c>
      <c r="M164" s="2"/>
      <c r="P164" s="1"/>
      <c r="Q164" s="1"/>
      <c r="R164" s="1"/>
      <c r="S164" s="1"/>
      <c r="T164" s="1"/>
      <c r="U164" s="1"/>
    </row>
    <row r="165" spans="2:21" ht="15" customHeight="1" x14ac:dyDescent="0.25">
      <c r="B165" s="3"/>
      <c r="C165" t="s">
        <v>5</v>
      </c>
      <c r="D165" t="s">
        <v>8</v>
      </c>
      <c r="F165" t="s">
        <v>7</v>
      </c>
      <c r="H165" t="s">
        <v>6</v>
      </c>
      <c r="J165" t="s">
        <v>5</v>
      </c>
      <c r="L165" t="s">
        <v>5</v>
      </c>
      <c r="P165" s="1"/>
      <c r="Q165" s="1"/>
      <c r="R165" s="1"/>
      <c r="S165" s="1"/>
      <c r="T165" s="1"/>
      <c r="U165" s="1"/>
    </row>
    <row r="166" spans="2:21" ht="15" customHeight="1" x14ac:dyDescent="0.25">
      <c r="J166" s="57"/>
      <c r="K166" s="57"/>
      <c r="L166" s="57"/>
      <c r="P166" s="1"/>
      <c r="Q166" s="1"/>
      <c r="R166" s="1"/>
      <c r="S166" s="1"/>
      <c r="T166" s="1"/>
      <c r="U166" s="1"/>
    </row>
    <row r="167" spans="2:21" ht="15" customHeight="1" x14ac:dyDescent="0.25">
      <c r="C167" s="2" t="s">
        <v>4</v>
      </c>
      <c r="E167" s="2" t="s">
        <v>3</v>
      </c>
      <c r="H167" s="2" t="s">
        <v>2</v>
      </c>
      <c r="J167" s="52" t="s">
        <v>1</v>
      </c>
      <c r="K167" s="52"/>
      <c r="L167" s="52"/>
      <c r="P167" s="1"/>
      <c r="Q167" s="1"/>
      <c r="R167" s="1"/>
      <c r="S167" s="1"/>
      <c r="T167" s="1"/>
      <c r="U167" s="1"/>
    </row>
    <row r="168" spans="2:21" ht="15" customHeight="1" x14ac:dyDescent="0.25">
      <c r="C168" s="2"/>
      <c r="E168" s="2"/>
      <c r="H168" s="2"/>
      <c r="J168" s="2"/>
      <c r="K168" s="2"/>
      <c r="L168" s="2"/>
      <c r="P168" s="1"/>
      <c r="Q168" s="1"/>
      <c r="R168" s="1"/>
      <c r="S168" s="1"/>
      <c r="T168" s="1"/>
      <c r="U168" s="1"/>
    </row>
    <row r="169" spans="2:21" ht="15" customHeight="1" x14ac:dyDescent="0.25">
      <c r="B169" s="2" t="s">
        <v>0</v>
      </c>
      <c r="J169" s="57"/>
      <c r="K169" s="57"/>
      <c r="L169" s="57"/>
      <c r="P169" s="1"/>
      <c r="Q169" s="1"/>
      <c r="R169" s="1"/>
      <c r="S169" s="1"/>
      <c r="T169" s="1"/>
      <c r="U169" s="1"/>
    </row>
    <row r="170" spans="2:21" x14ac:dyDescent="0.25">
      <c r="J170" s="57"/>
      <c r="K170" s="57"/>
      <c r="L170" s="57"/>
    </row>
  </sheetData>
  <mergeCells count="414">
    <mergeCell ref="A2:C2"/>
    <mergeCell ref="I9:K9"/>
    <mergeCell ref="P9:R9"/>
    <mergeCell ref="I10:K10"/>
    <mergeCell ref="P10:R10"/>
    <mergeCell ref="B9:C9"/>
    <mergeCell ref="I14:K14"/>
    <mergeCell ref="P14:R14"/>
    <mergeCell ref="B15:D15"/>
    <mergeCell ref="I15:K15"/>
    <mergeCell ref="P15:R15"/>
    <mergeCell ref="B10:D10"/>
    <mergeCell ref="E2:I2"/>
    <mergeCell ref="B16:D16"/>
    <mergeCell ref="I16:K16"/>
    <mergeCell ref="P16:R16"/>
    <mergeCell ref="I11:K11"/>
    <mergeCell ref="P11:R11"/>
    <mergeCell ref="I12:K12"/>
    <mergeCell ref="P12:R12"/>
    <mergeCell ref="I13:K13"/>
    <mergeCell ref="P13:R13"/>
    <mergeCell ref="B11:D11"/>
    <mergeCell ref="B12:D12"/>
    <mergeCell ref="B13:D13"/>
    <mergeCell ref="B14:D14"/>
    <mergeCell ref="B19:D19"/>
    <mergeCell ref="I19:K19"/>
    <mergeCell ref="P19:R19"/>
    <mergeCell ref="B20:D20"/>
    <mergeCell ref="I20:K20"/>
    <mergeCell ref="P20:R20"/>
    <mergeCell ref="B17:D17"/>
    <mergeCell ref="I17:K17"/>
    <mergeCell ref="P17:R17"/>
    <mergeCell ref="B18:D18"/>
    <mergeCell ref="I18:K18"/>
    <mergeCell ref="P18:R18"/>
    <mergeCell ref="B23:D23"/>
    <mergeCell ref="I23:K23"/>
    <mergeCell ref="P23:R23"/>
    <mergeCell ref="B24:D24"/>
    <mergeCell ref="I24:K24"/>
    <mergeCell ref="P24:R24"/>
    <mergeCell ref="B21:D21"/>
    <mergeCell ref="I21:K21"/>
    <mergeCell ref="P21:R21"/>
    <mergeCell ref="B22:D22"/>
    <mergeCell ref="I22:K22"/>
    <mergeCell ref="P22:R22"/>
    <mergeCell ref="B27:D27"/>
    <mergeCell ref="I27:K27"/>
    <mergeCell ref="P27:R27"/>
    <mergeCell ref="B28:D28"/>
    <mergeCell ref="I28:K28"/>
    <mergeCell ref="P28:R28"/>
    <mergeCell ref="B25:D25"/>
    <mergeCell ref="I25:K25"/>
    <mergeCell ref="P25:R25"/>
    <mergeCell ref="B26:D26"/>
    <mergeCell ref="B31:D31"/>
    <mergeCell ref="I31:K31"/>
    <mergeCell ref="P31:R31"/>
    <mergeCell ref="B32:D32"/>
    <mergeCell ref="I32:K32"/>
    <mergeCell ref="P32:R32"/>
    <mergeCell ref="B29:D29"/>
    <mergeCell ref="I29:K29"/>
    <mergeCell ref="P29:R29"/>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3:D43"/>
    <mergeCell ref="I43:K43"/>
    <mergeCell ref="P43:R43"/>
    <mergeCell ref="B41:D41"/>
    <mergeCell ref="I41:K41"/>
    <mergeCell ref="P41:R41"/>
    <mergeCell ref="B42:D42"/>
    <mergeCell ref="I42:K42"/>
    <mergeCell ref="P42:R42"/>
    <mergeCell ref="B47:D47"/>
    <mergeCell ref="I47:K47"/>
    <mergeCell ref="P47:R47"/>
    <mergeCell ref="B48:D48"/>
    <mergeCell ref="I48:K48"/>
    <mergeCell ref="P48:R48"/>
    <mergeCell ref="B45:D45"/>
    <mergeCell ref="I45:K45"/>
    <mergeCell ref="P45:R45"/>
    <mergeCell ref="B46:D46"/>
    <mergeCell ref="I46:K46"/>
    <mergeCell ref="P46:R46"/>
    <mergeCell ref="B51:D51"/>
    <mergeCell ref="I51:K51"/>
    <mergeCell ref="P51:R51"/>
    <mergeCell ref="B52:D52"/>
    <mergeCell ref="I52:K52"/>
    <mergeCell ref="P52:R52"/>
    <mergeCell ref="B49:D49"/>
    <mergeCell ref="I49:K49"/>
    <mergeCell ref="P49:R49"/>
    <mergeCell ref="B50:D50"/>
    <mergeCell ref="I50:K50"/>
    <mergeCell ref="P50:R50"/>
    <mergeCell ref="B55:D55"/>
    <mergeCell ref="I55:K55"/>
    <mergeCell ref="P55:R55"/>
    <mergeCell ref="B56:D56"/>
    <mergeCell ref="I56:K56"/>
    <mergeCell ref="P56:R56"/>
    <mergeCell ref="B53:D53"/>
    <mergeCell ref="I53:K53"/>
    <mergeCell ref="P53:R53"/>
    <mergeCell ref="B54:D54"/>
    <mergeCell ref="I54:K54"/>
    <mergeCell ref="P54:R54"/>
    <mergeCell ref="B59:D59"/>
    <mergeCell ref="I59:K59"/>
    <mergeCell ref="P59:R59"/>
    <mergeCell ref="B60:D60"/>
    <mergeCell ref="I60:K60"/>
    <mergeCell ref="P60:R60"/>
    <mergeCell ref="B57:D57"/>
    <mergeCell ref="I57:K57"/>
    <mergeCell ref="P57:R57"/>
    <mergeCell ref="B58:D58"/>
    <mergeCell ref="I58:K58"/>
    <mergeCell ref="P58:R58"/>
    <mergeCell ref="B63:D63"/>
    <mergeCell ref="I63:K63"/>
    <mergeCell ref="P63:R63"/>
    <mergeCell ref="B64:D64"/>
    <mergeCell ref="I64:K64"/>
    <mergeCell ref="P64:R64"/>
    <mergeCell ref="B61:D61"/>
    <mergeCell ref="I61:K61"/>
    <mergeCell ref="P61:R61"/>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79:D79"/>
    <mergeCell ref="I79:K79"/>
    <mergeCell ref="P79:R79"/>
    <mergeCell ref="B77:D77"/>
    <mergeCell ref="I77:K77"/>
    <mergeCell ref="P77:R77"/>
    <mergeCell ref="B78:D78"/>
    <mergeCell ref="I78:K78"/>
    <mergeCell ref="P78:R78"/>
    <mergeCell ref="B95:D95"/>
    <mergeCell ref="I95:K95"/>
    <mergeCell ref="P95:R95"/>
    <mergeCell ref="B96:D96"/>
    <mergeCell ref="I96:K96"/>
    <mergeCell ref="P96:R96"/>
    <mergeCell ref="B93:D93"/>
    <mergeCell ref="I93:K93"/>
    <mergeCell ref="P93:R93"/>
    <mergeCell ref="B94:D94"/>
    <mergeCell ref="I94:K94"/>
    <mergeCell ref="P94:R94"/>
    <mergeCell ref="B99:D99"/>
    <mergeCell ref="I99:K99"/>
    <mergeCell ref="P99:R99"/>
    <mergeCell ref="B100:D100"/>
    <mergeCell ref="I100:K100"/>
    <mergeCell ref="P100:R100"/>
    <mergeCell ref="B97:D97"/>
    <mergeCell ref="I97:K97"/>
    <mergeCell ref="P97:R97"/>
    <mergeCell ref="B98:D98"/>
    <mergeCell ref="I98:K98"/>
    <mergeCell ref="P98:R98"/>
    <mergeCell ref="B103:D103"/>
    <mergeCell ref="I103:K103"/>
    <mergeCell ref="P103:R103"/>
    <mergeCell ref="B104:D104"/>
    <mergeCell ref="I104:K104"/>
    <mergeCell ref="P104:R104"/>
    <mergeCell ref="B101:D101"/>
    <mergeCell ref="I101:K101"/>
    <mergeCell ref="P101:R101"/>
    <mergeCell ref="B102:D102"/>
    <mergeCell ref="I102:K102"/>
    <mergeCell ref="P102:R102"/>
    <mergeCell ref="P109:R109"/>
    <mergeCell ref="B107:D107"/>
    <mergeCell ref="I107:K107"/>
    <mergeCell ref="P107:R107"/>
    <mergeCell ref="B108:D108"/>
    <mergeCell ref="I108:K108"/>
    <mergeCell ref="P108:R108"/>
    <mergeCell ref="B105:D105"/>
    <mergeCell ref="I105:K105"/>
    <mergeCell ref="P105:R105"/>
    <mergeCell ref="B106:D106"/>
    <mergeCell ref="I106:K106"/>
    <mergeCell ref="P106:R106"/>
    <mergeCell ref="P113:R113"/>
    <mergeCell ref="B114:D114"/>
    <mergeCell ref="I114:K114"/>
    <mergeCell ref="P114:R114"/>
    <mergeCell ref="B111:D111"/>
    <mergeCell ref="I111:K111"/>
    <mergeCell ref="P111:R111"/>
    <mergeCell ref="B112:D112"/>
    <mergeCell ref="I112:K112"/>
    <mergeCell ref="P112:R112"/>
    <mergeCell ref="P117:R117"/>
    <mergeCell ref="B118:D118"/>
    <mergeCell ref="I118:K118"/>
    <mergeCell ref="P118:R118"/>
    <mergeCell ref="B115:D115"/>
    <mergeCell ref="I115:K115"/>
    <mergeCell ref="P115:R115"/>
    <mergeCell ref="B116:D116"/>
    <mergeCell ref="I116:K116"/>
    <mergeCell ref="P116:R116"/>
    <mergeCell ref="P121:R121"/>
    <mergeCell ref="B122:D122"/>
    <mergeCell ref="I122:K122"/>
    <mergeCell ref="P122:R122"/>
    <mergeCell ref="B119:D119"/>
    <mergeCell ref="I119:K119"/>
    <mergeCell ref="P119:R119"/>
    <mergeCell ref="B120:D120"/>
    <mergeCell ref="I120:K120"/>
    <mergeCell ref="P120:R120"/>
    <mergeCell ref="P127:R127"/>
    <mergeCell ref="B125:D125"/>
    <mergeCell ref="I125:K125"/>
    <mergeCell ref="P125:R125"/>
    <mergeCell ref="B126:D126"/>
    <mergeCell ref="I126:K126"/>
    <mergeCell ref="P126:R126"/>
    <mergeCell ref="B123:D123"/>
    <mergeCell ref="I123:K123"/>
    <mergeCell ref="P123:R123"/>
    <mergeCell ref="B124:D124"/>
    <mergeCell ref="I124:K124"/>
    <mergeCell ref="P124:R124"/>
    <mergeCell ref="P131:R131"/>
    <mergeCell ref="B132:D132"/>
    <mergeCell ref="I132:K132"/>
    <mergeCell ref="P132:R132"/>
    <mergeCell ref="B129:D129"/>
    <mergeCell ref="I129:K129"/>
    <mergeCell ref="P129:R129"/>
    <mergeCell ref="B130:D130"/>
    <mergeCell ref="I130:K130"/>
    <mergeCell ref="P130:R130"/>
    <mergeCell ref="P135:R135"/>
    <mergeCell ref="B136:D136"/>
    <mergeCell ref="I136:K136"/>
    <mergeCell ref="P136:R136"/>
    <mergeCell ref="B133:D133"/>
    <mergeCell ref="I133:K133"/>
    <mergeCell ref="P133:R133"/>
    <mergeCell ref="B134:D134"/>
    <mergeCell ref="I134:K134"/>
    <mergeCell ref="P134:R134"/>
    <mergeCell ref="B135:D135"/>
    <mergeCell ref="P139:R139"/>
    <mergeCell ref="B140:D140"/>
    <mergeCell ref="I140:K140"/>
    <mergeCell ref="P140:R140"/>
    <mergeCell ref="B137:D137"/>
    <mergeCell ref="I137:K137"/>
    <mergeCell ref="P137:R137"/>
    <mergeCell ref="B138:D138"/>
    <mergeCell ref="I138:K138"/>
    <mergeCell ref="P138:R138"/>
    <mergeCell ref="B139:D139"/>
    <mergeCell ref="I139:K139"/>
    <mergeCell ref="P145:R145"/>
    <mergeCell ref="B143:D143"/>
    <mergeCell ref="I143:K143"/>
    <mergeCell ref="P143:R143"/>
    <mergeCell ref="B144:D144"/>
    <mergeCell ref="I144:K144"/>
    <mergeCell ref="P144:R144"/>
    <mergeCell ref="B141:D141"/>
    <mergeCell ref="I141:K141"/>
    <mergeCell ref="P141:R141"/>
    <mergeCell ref="B142:D142"/>
    <mergeCell ref="I142:K142"/>
    <mergeCell ref="P142:R142"/>
    <mergeCell ref="B145:D145"/>
    <mergeCell ref="I145:K145"/>
    <mergeCell ref="P149:U149"/>
    <mergeCell ref="B150:D150"/>
    <mergeCell ref="I150:K150"/>
    <mergeCell ref="P150:U150"/>
    <mergeCell ref="B147:D147"/>
    <mergeCell ref="I147:K147"/>
    <mergeCell ref="P147:U147"/>
    <mergeCell ref="B148:D148"/>
    <mergeCell ref="I148:K148"/>
    <mergeCell ref="B149:D149"/>
    <mergeCell ref="I149:K149"/>
    <mergeCell ref="Q148:T148"/>
    <mergeCell ref="B154:D154"/>
    <mergeCell ref="I154:K154"/>
    <mergeCell ref="P154:U154"/>
    <mergeCell ref="B151:D151"/>
    <mergeCell ref="I151:K151"/>
    <mergeCell ref="B152:D152"/>
    <mergeCell ref="I152:K152"/>
    <mergeCell ref="P152:U152"/>
    <mergeCell ref="B153:D153"/>
    <mergeCell ref="I153:K153"/>
    <mergeCell ref="Q151:T151"/>
    <mergeCell ref="Q153:T153"/>
    <mergeCell ref="B158:D158"/>
    <mergeCell ref="I158:K158"/>
    <mergeCell ref="P158:U158"/>
    <mergeCell ref="B155:D155"/>
    <mergeCell ref="I155:K155"/>
    <mergeCell ref="B156:D156"/>
    <mergeCell ref="I156:K156"/>
    <mergeCell ref="P156:U156"/>
    <mergeCell ref="Q155:T155"/>
    <mergeCell ref="Q157:T157"/>
    <mergeCell ref="P163:U163"/>
    <mergeCell ref="B159:D159"/>
    <mergeCell ref="I159:K159"/>
    <mergeCell ref="B160:D160"/>
    <mergeCell ref="I160:K160"/>
    <mergeCell ref="P160:U160"/>
    <mergeCell ref="P161:U161"/>
    <mergeCell ref="Q159:T159"/>
    <mergeCell ref="Q162:T162"/>
    <mergeCell ref="I1:K1"/>
    <mergeCell ref="J166:L166"/>
    <mergeCell ref="J167:L167"/>
    <mergeCell ref="J169:L169"/>
    <mergeCell ref="J170:L170"/>
    <mergeCell ref="B162:D162"/>
    <mergeCell ref="I162:K162"/>
    <mergeCell ref="B157:D157"/>
    <mergeCell ref="I157:K157"/>
    <mergeCell ref="I135:K135"/>
    <mergeCell ref="B131:D131"/>
    <mergeCell ref="I131:K131"/>
    <mergeCell ref="B127:D127"/>
    <mergeCell ref="I127:K127"/>
    <mergeCell ref="B121:D121"/>
    <mergeCell ref="I121:K121"/>
    <mergeCell ref="B117:D117"/>
    <mergeCell ref="I117:K117"/>
    <mergeCell ref="B113:D113"/>
    <mergeCell ref="I113:K113"/>
    <mergeCell ref="B109:D109"/>
    <mergeCell ref="I109:K109"/>
    <mergeCell ref="B163:D163"/>
    <mergeCell ref="I163:K163"/>
  </mergeCells>
  <pageMargins left="0" right="0" top="0" bottom="0" header="0.3" footer="0.3"/>
  <pageSetup paperSize="3"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73669-A949-40FB-A603-F23DE0B913DD}">
  <sheetPr codeName="Sheet15"/>
  <dimension ref="A1:D36"/>
  <sheetViews>
    <sheetView workbookViewId="0">
      <selection activeCell="B34" sqref="B34"/>
    </sheetView>
  </sheetViews>
  <sheetFormatPr defaultColWidth="9.140625" defaultRowHeight="15" x14ac:dyDescent="0.25"/>
  <cols>
    <col min="1" max="1" width="26.5703125" customWidth="1"/>
    <col min="2" max="4" width="15.7109375" style="21" customWidth="1"/>
  </cols>
  <sheetData>
    <row r="1" spans="1:4" ht="20.100000000000001" customHeight="1" x14ac:dyDescent="0.25"/>
    <row r="2" spans="1:4" ht="20.100000000000001" customHeight="1" x14ac:dyDescent="0.25">
      <c r="A2" s="27" t="s">
        <v>143</v>
      </c>
      <c r="B2" s="27"/>
      <c r="C2" s="27"/>
      <c r="D2" s="27"/>
    </row>
    <row r="3" spans="1:4" ht="20.100000000000001" customHeight="1" x14ac:dyDescent="0.25">
      <c r="B3"/>
      <c r="C3"/>
      <c r="D3"/>
    </row>
    <row r="4" spans="1:4" ht="20.100000000000001" customHeight="1" x14ac:dyDescent="0.25">
      <c r="A4" s="6" t="s">
        <v>226</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45352</v>
      </c>
      <c r="B7" s="28">
        <f>'March 2024'!E25</f>
        <v>0</v>
      </c>
      <c r="C7" s="28">
        <f>'March 2024'!F25</f>
        <v>0</v>
      </c>
      <c r="D7" s="28">
        <f>'March 2024'!G25</f>
        <v>0</v>
      </c>
    </row>
    <row r="8" spans="1:4" ht="20.100000000000001" customHeight="1" x14ac:dyDescent="0.25">
      <c r="A8" s="24">
        <v>45355</v>
      </c>
      <c r="B8" s="28">
        <f>'March 2024'!L25</f>
        <v>0</v>
      </c>
      <c r="C8" s="28">
        <f>'March 2024'!M25</f>
        <v>0</v>
      </c>
      <c r="D8" s="28">
        <f>'March 2024'!N25</f>
        <v>0</v>
      </c>
    </row>
    <row r="9" spans="1:4" ht="20.100000000000001" customHeight="1" x14ac:dyDescent="0.25">
      <c r="A9" s="24">
        <v>45356</v>
      </c>
      <c r="B9" s="28">
        <f>'March 2024'!S25</f>
        <v>0</v>
      </c>
      <c r="C9" s="28">
        <f>'March 2024'!T25</f>
        <v>0</v>
      </c>
      <c r="D9" s="28">
        <f>'March 2024'!U25</f>
        <v>0</v>
      </c>
    </row>
    <row r="10" spans="1:4" ht="20.100000000000001" customHeight="1" x14ac:dyDescent="0.25">
      <c r="A10" s="24">
        <v>45357</v>
      </c>
      <c r="B10" s="28">
        <f>'March 2024'!E43</f>
        <v>0</v>
      </c>
      <c r="C10" s="28">
        <f>'March 2024'!F43</f>
        <v>0</v>
      </c>
      <c r="D10" s="28">
        <f>'March 2024'!G43</f>
        <v>0</v>
      </c>
    </row>
    <row r="11" spans="1:4" ht="20.100000000000001" customHeight="1" x14ac:dyDescent="0.25">
      <c r="A11" s="24">
        <v>45358</v>
      </c>
      <c r="B11" s="28">
        <f>'March 2024'!L43</f>
        <v>0</v>
      </c>
      <c r="C11" s="28">
        <f>'March 2024'!M43</f>
        <v>0</v>
      </c>
      <c r="D11" s="28">
        <f>'March 2024'!N43</f>
        <v>0</v>
      </c>
    </row>
    <row r="12" spans="1:4" ht="20.100000000000001" customHeight="1" x14ac:dyDescent="0.25">
      <c r="A12" s="24">
        <v>45359</v>
      </c>
      <c r="B12" s="28">
        <f>'March 2024'!S43</f>
        <v>0</v>
      </c>
      <c r="C12" s="28">
        <f>'March 2024'!T43</f>
        <v>0</v>
      </c>
      <c r="D12" s="28">
        <f>'March 2024'!U43</f>
        <v>0</v>
      </c>
    </row>
    <row r="13" spans="1:4" ht="20.100000000000001" customHeight="1" x14ac:dyDescent="0.25">
      <c r="A13" s="24">
        <v>45362</v>
      </c>
      <c r="B13" s="28">
        <f>'March 2024'!E61</f>
        <v>0</v>
      </c>
      <c r="C13" s="28">
        <f>'March 2024'!F61</f>
        <v>0</v>
      </c>
      <c r="D13" s="28">
        <f>'March 2024'!G61</f>
        <v>0</v>
      </c>
    </row>
    <row r="14" spans="1:4" ht="20.100000000000001" customHeight="1" x14ac:dyDescent="0.25">
      <c r="A14" s="24">
        <v>45363</v>
      </c>
      <c r="B14" s="28">
        <f>'March 2024'!L61</f>
        <v>0</v>
      </c>
      <c r="C14" s="28">
        <f>'March 2024'!M61</f>
        <v>0</v>
      </c>
      <c r="D14" s="28">
        <f>'March 2024'!N61</f>
        <v>0</v>
      </c>
    </row>
    <row r="15" spans="1:4" ht="20.100000000000001" customHeight="1" x14ac:dyDescent="0.25">
      <c r="A15" s="24">
        <v>45364</v>
      </c>
      <c r="B15" s="28">
        <f>'March 2024'!S61</f>
        <v>0</v>
      </c>
      <c r="C15" s="28">
        <f>'March 2024'!T61</f>
        <v>0</v>
      </c>
      <c r="D15" s="28">
        <f>'March 2024'!U61</f>
        <v>0</v>
      </c>
    </row>
    <row r="16" spans="1:4" ht="20.100000000000001" customHeight="1" x14ac:dyDescent="0.25">
      <c r="A16" s="24">
        <v>45365</v>
      </c>
      <c r="B16" s="28">
        <f>'March 2024'!E79</f>
        <v>0</v>
      </c>
      <c r="C16" s="28">
        <f>'March 2024'!F79</f>
        <v>0</v>
      </c>
      <c r="D16" s="28">
        <f>'March 2024'!G79</f>
        <v>0</v>
      </c>
    </row>
    <row r="17" spans="1:4" ht="20.100000000000001" customHeight="1" x14ac:dyDescent="0.25">
      <c r="A17" s="24">
        <v>45366</v>
      </c>
      <c r="B17" s="28">
        <f>'March 2024'!L79</f>
        <v>0</v>
      </c>
      <c r="C17" s="28">
        <f>'March 2024'!M79</f>
        <v>0</v>
      </c>
      <c r="D17" s="28">
        <f>'March 2024'!N79</f>
        <v>0</v>
      </c>
    </row>
    <row r="18" spans="1:4" ht="20.100000000000001" customHeight="1" x14ac:dyDescent="0.25">
      <c r="A18" s="24">
        <v>45369</v>
      </c>
      <c r="B18" s="28">
        <f>'March 2024'!S79</f>
        <v>0</v>
      </c>
      <c r="C18" s="28">
        <f>'March 2024'!T79</f>
        <v>0</v>
      </c>
      <c r="D18" s="28">
        <f>'March 2024'!U79</f>
        <v>0</v>
      </c>
    </row>
    <row r="19" spans="1:4" ht="20.100000000000001" customHeight="1" x14ac:dyDescent="0.25">
      <c r="A19" s="24">
        <v>45370</v>
      </c>
      <c r="B19" s="28">
        <f>'March 2024'!E109</f>
        <v>0</v>
      </c>
      <c r="C19" s="28">
        <f>'March 2024'!F109</f>
        <v>0</v>
      </c>
      <c r="D19" s="28">
        <f>'March 2024'!G109</f>
        <v>0</v>
      </c>
    </row>
    <row r="20" spans="1:4" ht="20.100000000000001" customHeight="1" x14ac:dyDescent="0.25">
      <c r="A20" s="24">
        <v>45371</v>
      </c>
      <c r="B20" s="28">
        <f>'March 2024'!L109</f>
        <v>0</v>
      </c>
      <c r="C20" s="28">
        <f>'March 2024'!M109</f>
        <v>0</v>
      </c>
      <c r="D20" s="28">
        <f>'March 2024'!N109</f>
        <v>0</v>
      </c>
    </row>
    <row r="21" spans="1:4" ht="20.100000000000001" customHeight="1" x14ac:dyDescent="0.25">
      <c r="A21" s="24">
        <v>45372</v>
      </c>
      <c r="B21" s="28">
        <f>'March 2024'!S109</f>
        <v>0</v>
      </c>
      <c r="C21" s="28">
        <f>'March 2024'!T109</f>
        <v>0</v>
      </c>
      <c r="D21" s="28">
        <f>'March 2024'!U109</f>
        <v>0</v>
      </c>
    </row>
    <row r="22" spans="1:4" ht="20.100000000000001" customHeight="1" x14ac:dyDescent="0.25">
      <c r="A22" s="24">
        <v>45373</v>
      </c>
      <c r="B22" s="28">
        <f>'March 2024'!E127</f>
        <v>0</v>
      </c>
      <c r="C22" s="28">
        <f>'March 2024'!F127</f>
        <v>0</v>
      </c>
      <c r="D22" s="28">
        <f>'March 2024'!G127</f>
        <v>0</v>
      </c>
    </row>
    <row r="23" spans="1:4" ht="20.100000000000001" customHeight="1" x14ac:dyDescent="0.25">
      <c r="A23" s="24">
        <v>45376</v>
      </c>
      <c r="B23" s="28">
        <f>'March 2024'!L127</f>
        <v>0</v>
      </c>
      <c r="C23" s="28">
        <f>'March 2024'!M127</f>
        <v>0</v>
      </c>
      <c r="D23" s="28">
        <f>'March 2024'!N127</f>
        <v>0</v>
      </c>
    </row>
    <row r="24" spans="1:4" ht="20.100000000000001" customHeight="1" x14ac:dyDescent="0.25">
      <c r="A24" s="24">
        <v>45377</v>
      </c>
      <c r="B24" s="28">
        <f>'March 2024'!S127</f>
        <v>0</v>
      </c>
      <c r="C24" s="28">
        <f>'March 2024'!T127</f>
        <v>0</v>
      </c>
      <c r="D24" s="28">
        <f>'March 2024'!U127</f>
        <v>0</v>
      </c>
    </row>
    <row r="25" spans="1:4" ht="20.100000000000001" customHeight="1" x14ac:dyDescent="0.25">
      <c r="A25" s="24">
        <v>45378</v>
      </c>
      <c r="B25" s="28">
        <f>'March 2024'!E145</f>
        <v>0</v>
      </c>
      <c r="C25" s="28">
        <f>'March 2024'!F145</f>
        <v>0</v>
      </c>
      <c r="D25" s="28">
        <f>'March 2024'!G145</f>
        <v>0</v>
      </c>
    </row>
    <row r="26" spans="1:4" ht="20.100000000000001" customHeight="1" x14ac:dyDescent="0.25">
      <c r="A26" s="24">
        <v>45379</v>
      </c>
      <c r="B26" s="28">
        <f>'March 2024'!L145</f>
        <v>0</v>
      </c>
      <c r="C26" s="28">
        <f>'March 2024'!M145</f>
        <v>0</v>
      </c>
      <c r="D26" s="28">
        <f>'March 2024'!N145</f>
        <v>0</v>
      </c>
    </row>
    <row r="27" spans="1:4" ht="20.100000000000001" customHeight="1" x14ac:dyDescent="0.25">
      <c r="A27" s="24">
        <v>45380</v>
      </c>
      <c r="B27" s="28">
        <f>'March 2024'!S145</f>
        <v>0</v>
      </c>
      <c r="C27" s="28">
        <f>'March 2024'!T145</f>
        <v>0</v>
      </c>
      <c r="D27" s="28">
        <f>'March 2024'!U145</f>
        <v>0</v>
      </c>
    </row>
    <row r="28" spans="1:4" ht="20.100000000000001" customHeight="1" x14ac:dyDescent="0.25">
      <c r="A28" s="24"/>
      <c r="B28" s="28"/>
      <c r="C28" s="28"/>
      <c r="D28" s="28"/>
    </row>
    <row r="29" spans="1:4" ht="20.100000000000001" customHeight="1" x14ac:dyDescent="0.25">
      <c r="A29" s="24"/>
      <c r="B29" s="28"/>
      <c r="C29" s="28"/>
      <c r="D29" s="28"/>
    </row>
    <row r="30" spans="1:4" ht="20.100000000000001" customHeight="1" x14ac:dyDescent="0.25">
      <c r="A30" s="4" t="s">
        <v>131</v>
      </c>
      <c r="B30" s="28">
        <f>SUM( B7:B29)</f>
        <v>0</v>
      </c>
      <c r="C30" s="28">
        <f>SUM( C7:C29)</f>
        <v>0</v>
      </c>
      <c r="D30" s="28">
        <f>SUM( D7:D29)</f>
        <v>0</v>
      </c>
    </row>
    <row r="31" spans="1:4" ht="20.100000000000001" customHeight="1" x14ac:dyDescent="0.25"/>
    <row r="32" spans="1:4" ht="15.75" x14ac:dyDescent="0.25">
      <c r="A32" s="6" t="s">
        <v>148</v>
      </c>
      <c r="B32" s="33">
        <f>B30*1.65</f>
        <v>0</v>
      </c>
    </row>
    <row r="33" spans="1:2" ht="15.75" x14ac:dyDescent="0.25">
      <c r="A33" s="6" t="s">
        <v>149</v>
      </c>
      <c r="B33" s="33">
        <f>C30*3.12</f>
        <v>0</v>
      </c>
    </row>
    <row r="34" spans="1:2" ht="16.5" thickBot="1" x14ac:dyDescent="0.3">
      <c r="A34" s="6" t="s">
        <v>146</v>
      </c>
      <c r="B34" s="34">
        <f>D30*0.93</f>
        <v>0</v>
      </c>
    </row>
    <row r="35" spans="1:2" ht="16.5" thickTop="1" x14ac:dyDescent="0.25">
      <c r="A35" s="6" t="s">
        <v>142</v>
      </c>
      <c r="B35" s="35">
        <f>SUM(B32:B34)</f>
        <v>0</v>
      </c>
    </row>
    <row r="36" spans="1:2" ht="15.75" x14ac:dyDescent="0.25">
      <c r="A36" s="6"/>
      <c r="B36" s="33"/>
    </row>
  </sheetData>
  <mergeCells count="1">
    <mergeCell ref="B5:D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FE289-667B-4E50-87DD-4D65E5A7F4E3}">
  <sheetPr codeName="Sheet16"/>
  <dimension ref="A1:U165"/>
  <sheetViews>
    <sheetView zoomScale="130" zoomScaleNormal="130" workbookViewId="0">
      <selection activeCell="M99" sqref="M99"/>
    </sheetView>
  </sheetViews>
  <sheetFormatPr defaultColWidth="9.140625" defaultRowHeight="15" x14ac:dyDescent="0.25"/>
  <cols>
    <col min="1" max="1" width="3.28515625" customWidth="1"/>
    <col min="2" max="2" width="19.28515625" bestFit="1" customWidth="1"/>
    <col min="4" max="4" width="5.7109375" customWidth="1"/>
    <col min="5" max="5" width="4.42578125" customWidth="1"/>
    <col min="6" max="6" width="5.85546875" customWidth="1"/>
    <col min="7" max="7" width="5.7109375" customWidth="1"/>
    <col min="8" max="8" width="3.140625" customWidth="1"/>
    <col min="11" max="11" width="9.5703125" customWidth="1"/>
    <col min="12" max="12" width="4.5703125" customWidth="1"/>
    <col min="13" max="13" width="6.28515625" customWidth="1"/>
    <col min="14" max="14" width="4.85546875" customWidth="1"/>
    <col min="15" max="15" width="3.140625" customWidth="1"/>
    <col min="18" max="18" width="10.42578125" customWidth="1"/>
    <col min="19" max="19" width="5.140625" customWidth="1"/>
    <col min="20" max="20" width="5.28515625" customWidth="1"/>
    <col min="21" max="21" width="4.7109375" customWidth="1"/>
  </cols>
  <sheetData>
    <row r="1" spans="1:21" ht="20.25" x14ac:dyDescent="0.3">
      <c r="A1" s="77">
        <v>45383</v>
      </c>
      <c r="B1" s="77"/>
      <c r="C1" s="77"/>
      <c r="L1" s="2"/>
      <c r="M1" s="38"/>
      <c r="N1" s="38"/>
      <c r="O1" s="2"/>
      <c r="P1" s="2"/>
    </row>
    <row r="2" spans="1:21" ht="15.75" x14ac:dyDescent="0.25">
      <c r="A2" s="45" t="s">
        <v>37</v>
      </c>
      <c r="B2" s="46"/>
      <c r="C2" s="45"/>
      <c r="D2" s="63"/>
      <c r="E2" s="63"/>
      <c r="F2" s="63"/>
      <c r="G2" s="63"/>
      <c r="H2" s="63"/>
      <c r="I2" s="73" t="s">
        <v>137</v>
      </c>
      <c r="J2" s="73"/>
      <c r="K2" s="7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ht="15.75" x14ac:dyDescent="0.25">
      <c r="C6" s="5"/>
      <c r="E6" s="2"/>
      <c r="F6" s="2"/>
      <c r="G6" s="2"/>
      <c r="I6" s="5" t="s">
        <v>89</v>
      </c>
      <c r="L6" s="5" t="s">
        <v>29</v>
      </c>
      <c r="M6" s="5" t="s">
        <v>28</v>
      </c>
      <c r="N6" s="5" t="s">
        <v>27</v>
      </c>
      <c r="P6" s="5" t="s">
        <v>90</v>
      </c>
      <c r="Q6" s="5"/>
      <c r="R6" s="5"/>
      <c r="S6" s="5" t="s">
        <v>29</v>
      </c>
      <c r="T6" s="5" t="s">
        <v>28</v>
      </c>
      <c r="U6" s="5" t="s">
        <v>27</v>
      </c>
    </row>
    <row r="7" spans="1:21" x14ac:dyDescent="0.25">
      <c r="H7">
        <v>1</v>
      </c>
      <c r="I7" s="55"/>
      <c r="J7" s="55"/>
      <c r="K7" s="55"/>
      <c r="L7" s="4"/>
      <c r="M7" s="4"/>
      <c r="N7" s="4"/>
      <c r="O7">
        <v>1</v>
      </c>
      <c r="P7" s="55"/>
      <c r="Q7" s="55"/>
      <c r="R7" s="55"/>
      <c r="S7" s="4"/>
      <c r="T7" s="4"/>
      <c r="U7" s="4"/>
    </row>
    <row r="8" spans="1:21" x14ac:dyDescent="0.25">
      <c r="A8" s="2"/>
      <c r="B8" s="2"/>
      <c r="C8" s="2"/>
      <c r="D8" s="2"/>
      <c r="E8" s="2"/>
      <c r="H8">
        <v>2</v>
      </c>
      <c r="I8" s="55"/>
      <c r="J8" s="55"/>
      <c r="K8" s="55"/>
      <c r="L8" s="4"/>
      <c r="M8" s="4"/>
      <c r="N8" s="4"/>
      <c r="O8">
        <v>2</v>
      </c>
      <c r="P8" s="55"/>
      <c r="Q8" s="55"/>
      <c r="R8" s="55"/>
      <c r="S8" s="4"/>
      <c r="T8" s="4"/>
      <c r="U8" s="4"/>
    </row>
    <row r="9" spans="1:21" x14ac:dyDescent="0.25">
      <c r="A9" s="2"/>
      <c r="B9" s="2"/>
      <c r="C9" s="2"/>
      <c r="D9" s="2"/>
      <c r="E9" s="2"/>
      <c r="F9" s="2"/>
      <c r="G9" s="2"/>
      <c r="H9">
        <v>3</v>
      </c>
      <c r="I9" s="55"/>
      <c r="J9" s="55"/>
      <c r="K9" s="55"/>
      <c r="L9" s="4"/>
      <c r="M9" s="4"/>
      <c r="N9" s="4"/>
      <c r="O9">
        <v>3</v>
      </c>
      <c r="P9" s="55"/>
      <c r="Q9" s="55"/>
      <c r="R9" s="55"/>
      <c r="S9" s="4"/>
      <c r="T9" s="4"/>
      <c r="U9" s="4"/>
    </row>
    <row r="10" spans="1:21" x14ac:dyDescent="0.25">
      <c r="A10" s="2"/>
      <c r="B10" s="2"/>
      <c r="C10" s="2"/>
      <c r="D10" s="2"/>
      <c r="E10" s="2"/>
      <c r="F10" s="2"/>
      <c r="G10" s="2"/>
      <c r="H10">
        <v>4</v>
      </c>
      <c r="I10" s="55"/>
      <c r="J10" s="55"/>
      <c r="K10" s="55"/>
      <c r="L10" s="4"/>
      <c r="M10" s="4"/>
      <c r="N10" s="4"/>
      <c r="O10">
        <v>4</v>
      </c>
      <c r="P10" s="55"/>
      <c r="Q10" s="55"/>
      <c r="R10" s="55"/>
      <c r="S10" s="4"/>
      <c r="T10" s="4"/>
      <c r="U10" s="4"/>
    </row>
    <row r="11" spans="1:21" x14ac:dyDescent="0.25">
      <c r="A11" s="2"/>
      <c r="B11" s="2"/>
      <c r="C11" s="2"/>
      <c r="D11" s="2"/>
      <c r="E11" s="2"/>
      <c r="F11" s="2"/>
      <c r="G11" s="2"/>
      <c r="H11">
        <v>5</v>
      </c>
      <c r="I11" s="55"/>
      <c r="J11" s="55"/>
      <c r="K11" s="55"/>
      <c r="L11" s="4"/>
      <c r="M11" s="4"/>
      <c r="N11" s="4"/>
      <c r="O11">
        <v>5</v>
      </c>
      <c r="P11" s="55"/>
      <c r="Q11" s="55"/>
      <c r="R11" s="55"/>
      <c r="S11" s="4"/>
      <c r="T11" s="4"/>
      <c r="U11" s="4"/>
    </row>
    <row r="12" spans="1:21" x14ac:dyDescent="0.25">
      <c r="A12" s="2"/>
      <c r="B12" s="2"/>
      <c r="C12" s="2"/>
      <c r="D12" s="2"/>
      <c r="E12" s="2"/>
      <c r="F12" s="2"/>
      <c r="G12" s="2"/>
      <c r="H12">
        <v>6</v>
      </c>
      <c r="I12" s="55"/>
      <c r="J12" s="55"/>
      <c r="K12" s="55"/>
      <c r="L12" s="4"/>
      <c r="M12" s="4"/>
      <c r="N12" s="4"/>
      <c r="O12">
        <v>6</v>
      </c>
      <c r="P12" s="55"/>
      <c r="Q12" s="55"/>
      <c r="R12" s="55"/>
      <c r="S12" s="4"/>
      <c r="T12" s="4"/>
      <c r="U12" s="4"/>
    </row>
    <row r="13" spans="1:21" ht="15" customHeight="1" x14ac:dyDescent="0.25">
      <c r="B13" s="78" t="s">
        <v>156</v>
      </c>
      <c r="C13" s="78"/>
      <c r="D13" s="78"/>
      <c r="E13" s="78"/>
      <c r="F13" s="78"/>
      <c r="G13" s="78"/>
      <c r="H13">
        <v>7</v>
      </c>
      <c r="I13" s="55"/>
      <c r="J13" s="55"/>
      <c r="K13" s="55"/>
      <c r="L13" s="4"/>
      <c r="M13" s="4"/>
      <c r="N13" s="4"/>
      <c r="O13">
        <v>7</v>
      </c>
      <c r="P13" s="55"/>
      <c r="Q13" s="55"/>
      <c r="R13" s="55"/>
      <c r="S13" s="4"/>
      <c r="T13" s="4"/>
      <c r="U13" s="4"/>
    </row>
    <row r="14" spans="1:21" x14ac:dyDescent="0.25">
      <c r="H14">
        <v>8</v>
      </c>
      <c r="I14" s="55"/>
      <c r="J14" s="55"/>
      <c r="K14" s="55"/>
      <c r="L14" s="4"/>
      <c r="M14" s="4"/>
      <c r="N14" s="4"/>
      <c r="O14">
        <v>8</v>
      </c>
      <c r="P14" s="55"/>
      <c r="Q14" s="55"/>
      <c r="R14" s="55"/>
      <c r="S14" s="4"/>
      <c r="T14" s="4"/>
      <c r="U14" s="4"/>
    </row>
    <row r="15" spans="1:21" x14ac:dyDescent="0.25">
      <c r="H15">
        <v>9</v>
      </c>
      <c r="I15" s="55"/>
      <c r="J15" s="55"/>
      <c r="K15" s="55"/>
      <c r="L15" s="4"/>
      <c r="M15" s="4"/>
      <c r="N15" s="4"/>
      <c r="O15">
        <v>9</v>
      </c>
      <c r="P15" s="55"/>
      <c r="Q15" s="55"/>
      <c r="R15" s="55"/>
      <c r="S15" s="4"/>
      <c r="T15" s="4"/>
      <c r="U15" s="4"/>
    </row>
    <row r="16" spans="1:21" x14ac:dyDescent="0.25">
      <c r="H16">
        <v>10</v>
      </c>
      <c r="I16" s="55"/>
      <c r="J16" s="55"/>
      <c r="K16" s="55"/>
      <c r="L16" s="4"/>
      <c r="M16" s="4"/>
      <c r="N16" s="4"/>
      <c r="O16">
        <v>10</v>
      </c>
      <c r="P16" s="55"/>
      <c r="Q16" s="55"/>
      <c r="R16" s="55"/>
      <c r="S16" s="4"/>
      <c r="T16" s="4"/>
      <c r="U16" s="4"/>
    </row>
    <row r="17" spans="1:21" x14ac:dyDescent="0.25">
      <c r="H17">
        <v>11</v>
      </c>
      <c r="I17" s="55"/>
      <c r="J17" s="55"/>
      <c r="K17" s="55"/>
      <c r="L17" s="4"/>
      <c r="M17" s="4"/>
      <c r="N17" s="4"/>
      <c r="O17">
        <v>11</v>
      </c>
      <c r="P17" s="55"/>
      <c r="Q17" s="55"/>
      <c r="R17" s="55"/>
      <c r="S17" s="4"/>
      <c r="T17" s="4"/>
      <c r="U17" s="4"/>
    </row>
    <row r="18" spans="1:21" x14ac:dyDescent="0.25">
      <c r="H18">
        <v>12</v>
      </c>
      <c r="I18" s="55"/>
      <c r="J18" s="55"/>
      <c r="K18" s="55"/>
      <c r="L18" s="4"/>
      <c r="M18" s="4"/>
      <c r="N18" s="4"/>
      <c r="O18">
        <v>12</v>
      </c>
      <c r="P18" s="55"/>
      <c r="Q18" s="55"/>
      <c r="R18" s="55"/>
      <c r="S18" s="4"/>
      <c r="T18" s="4"/>
      <c r="U18" s="4"/>
    </row>
    <row r="19" spans="1:21" x14ac:dyDescent="0.25">
      <c r="H19">
        <v>13</v>
      </c>
      <c r="I19" s="55"/>
      <c r="J19" s="55"/>
      <c r="K19" s="55"/>
      <c r="L19" s="4"/>
      <c r="M19" s="4"/>
      <c r="N19" s="4"/>
      <c r="O19">
        <v>13</v>
      </c>
      <c r="P19" s="55"/>
      <c r="Q19" s="55"/>
      <c r="R19" s="55"/>
      <c r="S19" s="4"/>
      <c r="T19" s="4"/>
      <c r="U19" s="4"/>
    </row>
    <row r="20" spans="1:21" x14ac:dyDescent="0.25">
      <c r="H20">
        <v>14</v>
      </c>
      <c r="I20" s="55"/>
      <c r="J20" s="55"/>
      <c r="K20" s="55"/>
      <c r="L20" s="4"/>
      <c r="M20" s="4"/>
      <c r="N20" s="4"/>
      <c r="O20">
        <v>14</v>
      </c>
      <c r="P20" s="55"/>
      <c r="Q20" s="55"/>
      <c r="R20" s="55"/>
      <c r="S20" s="4"/>
      <c r="T20" s="4"/>
      <c r="U20" s="4"/>
    </row>
    <row r="21" spans="1:21" x14ac:dyDescent="0.25">
      <c r="H21">
        <v>15</v>
      </c>
      <c r="I21" s="55"/>
      <c r="J21" s="55"/>
      <c r="K21" s="55"/>
      <c r="L21" s="4"/>
      <c r="M21" s="4"/>
      <c r="N21" s="4"/>
      <c r="O21">
        <v>15</v>
      </c>
      <c r="P21" s="55"/>
      <c r="Q21" s="55"/>
      <c r="R21" s="55"/>
      <c r="S21" s="4"/>
      <c r="T21" s="4"/>
      <c r="U21" s="4"/>
    </row>
    <row r="22" spans="1:21" x14ac:dyDescent="0.25">
      <c r="H22">
        <v>16</v>
      </c>
      <c r="I22" s="55"/>
      <c r="J22" s="55"/>
      <c r="K22" s="55"/>
      <c r="L22" s="4"/>
      <c r="M22" s="4"/>
      <c r="N22" s="4"/>
      <c r="O22">
        <v>16</v>
      </c>
      <c r="P22" s="55"/>
      <c r="Q22" s="55"/>
      <c r="R22" s="55"/>
      <c r="S22" s="4"/>
      <c r="T22" s="4"/>
      <c r="U22" s="4"/>
    </row>
    <row r="23" spans="1:21" x14ac:dyDescent="0.25">
      <c r="B23" s="2"/>
      <c r="C23" s="2"/>
      <c r="D23" s="2"/>
      <c r="I23" s="53" t="s">
        <v>15</v>
      </c>
      <c r="J23" s="53"/>
      <c r="K23" s="53"/>
      <c r="L23" s="4">
        <f>COUNTIFS(L7:L22, "P")</f>
        <v>0</v>
      </c>
      <c r="M23" s="4">
        <f>COUNTIFS(M7:M22, "P")</f>
        <v>0</v>
      </c>
      <c r="N23" s="4">
        <f>COUNTIFS(N7:N22, "P")</f>
        <v>0</v>
      </c>
      <c r="P23" s="53" t="s">
        <v>15</v>
      </c>
      <c r="Q23" s="53"/>
      <c r="R23" s="53"/>
      <c r="S23" s="4">
        <f>COUNTIF(S7:S22, "P")</f>
        <v>0</v>
      </c>
      <c r="T23" s="4">
        <f>COUNTIF(T7:T22, "P")</f>
        <v>0</v>
      </c>
      <c r="U23" s="4">
        <f>COUNTIF(U7:U22, "P")</f>
        <v>0</v>
      </c>
    </row>
    <row r="24" spans="1:21" ht="15.75" x14ac:dyDescent="0.25">
      <c r="B24" s="5" t="s">
        <v>91</v>
      </c>
      <c r="E24" s="5" t="s">
        <v>29</v>
      </c>
      <c r="F24" s="5" t="s">
        <v>28</v>
      </c>
      <c r="G24" s="5" t="s">
        <v>27</v>
      </c>
      <c r="I24" s="5" t="s">
        <v>92</v>
      </c>
      <c r="L24" s="5" t="s">
        <v>29</v>
      </c>
      <c r="M24" s="5" t="s">
        <v>28</v>
      </c>
      <c r="N24" s="5" t="s">
        <v>27</v>
      </c>
      <c r="P24" s="5" t="s">
        <v>93</v>
      </c>
      <c r="Q24" s="6"/>
      <c r="S24" s="5" t="s">
        <v>29</v>
      </c>
      <c r="T24" s="5" t="s">
        <v>28</v>
      </c>
      <c r="U24" s="5" t="s">
        <v>27</v>
      </c>
    </row>
    <row r="25" spans="1:21" x14ac:dyDescent="0.25">
      <c r="A25">
        <v>1</v>
      </c>
      <c r="B25" s="55"/>
      <c r="C25" s="55"/>
      <c r="D25" s="55"/>
      <c r="E25" s="4"/>
      <c r="F25" s="4"/>
      <c r="G25" s="4"/>
      <c r="H25">
        <v>1</v>
      </c>
      <c r="I25" s="55"/>
      <c r="J25" s="55"/>
      <c r="K25" s="55"/>
      <c r="L25" s="4"/>
      <c r="M25" s="4"/>
      <c r="N25" s="4"/>
      <c r="O25">
        <v>1</v>
      </c>
      <c r="P25" s="55"/>
      <c r="Q25" s="55"/>
      <c r="R25" s="55"/>
      <c r="S25" s="4"/>
      <c r="T25" s="4"/>
      <c r="U25" s="4"/>
    </row>
    <row r="26" spans="1:21" x14ac:dyDescent="0.25">
      <c r="A26">
        <v>2</v>
      </c>
      <c r="B26" s="55"/>
      <c r="C26" s="55"/>
      <c r="D26" s="55"/>
      <c r="E26" s="4"/>
      <c r="F26" s="4"/>
      <c r="G26" s="4"/>
      <c r="H26">
        <v>2</v>
      </c>
      <c r="I26" s="55"/>
      <c r="J26" s="55"/>
      <c r="K26" s="55"/>
      <c r="L26" s="4"/>
      <c r="M26" s="4"/>
      <c r="N26" s="4"/>
      <c r="O26">
        <v>2</v>
      </c>
      <c r="P26" s="55"/>
      <c r="Q26" s="55"/>
      <c r="R26" s="55"/>
      <c r="S26" s="4"/>
      <c r="T26" s="4"/>
      <c r="U26" s="4"/>
    </row>
    <row r="27" spans="1:21" x14ac:dyDescent="0.25">
      <c r="A27">
        <v>3</v>
      </c>
      <c r="B27" s="55"/>
      <c r="C27" s="55"/>
      <c r="D27" s="55"/>
      <c r="E27" s="4"/>
      <c r="F27" s="4"/>
      <c r="G27" s="4"/>
      <c r="H27">
        <v>3</v>
      </c>
      <c r="I27" s="55"/>
      <c r="J27" s="55"/>
      <c r="K27" s="55"/>
      <c r="L27" s="4"/>
      <c r="M27" s="4"/>
      <c r="N27" s="4"/>
      <c r="O27">
        <v>3</v>
      </c>
      <c r="P27" s="55"/>
      <c r="Q27" s="55"/>
      <c r="R27" s="55"/>
      <c r="S27" s="4"/>
      <c r="T27" s="4"/>
      <c r="U27" s="4"/>
    </row>
    <row r="28" spans="1:21" x14ac:dyDescent="0.25">
      <c r="A28">
        <v>4</v>
      </c>
      <c r="B28" s="55"/>
      <c r="C28" s="55"/>
      <c r="D28" s="55"/>
      <c r="E28" s="4"/>
      <c r="F28" s="4"/>
      <c r="G28" s="4"/>
      <c r="H28">
        <v>4</v>
      </c>
      <c r="I28" s="55"/>
      <c r="J28" s="55"/>
      <c r="K28" s="55"/>
      <c r="L28" s="4"/>
      <c r="M28" s="4"/>
      <c r="N28" s="4"/>
      <c r="O28">
        <v>4</v>
      </c>
      <c r="P28" s="55"/>
      <c r="Q28" s="55"/>
      <c r="R28" s="55"/>
      <c r="S28" s="4"/>
      <c r="T28" s="4"/>
      <c r="U28" s="4"/>
    </row>
    <row r="29" spans="1:21" x14ac:dyDescent="0.25">
      <c r="A29">
        <v>5</v>
      </c>
      <c r="B29" s="55"/>
      <c r="C29" s="55"/>
      <c r="D29" s="55"/>
      <c r="E29" s="4"/>
      <c r="F29" s="4"/>
      <c r="G29" s="4"/>
      <c r="H29">
        <v>5</v>
      </c>
      <c r="I29" s="55"/>
      <c r="J29" s="55"/>
      <c r="K29" s="55"/>
      <c r="L29" s="4"/>
      <c r="M29" s="4"/>
      <c r="N29" s="4"/>
      <c r="O29">
        <v>5</v>
      </c>
      <c r="P29" s="55"/>
      <c r="Q29" s="55"/>
      <c r="R29" s="55"/>
      <c r="S29" s="4"/>
      <c r="T29" s="4"/>
      <c r="U29" s="4"/>
    </row>
    <row r="30" spans="1:21" x14ac:dyDescent="0.25">
      <c r="A30">
        <v>6</v>
      </c>
      <c r="B30" s="55"/>
      <c r="C30" s="55"/>
      <c r="D30" s="55"/>
      <c r="E30" s="4"/>
      <c r="F30" s="4"/>
      <c r="G30" s="4"/>
      <c r="H30">
        <v>6</v>
      </c>
      <c r="I30" s="55"/>
      <c r="J30" s="55"/>
      <c r="K30" s="55"/>
      <c r="L30" s="4"/>
      <c r="M30" s="4"/>
      <c r="N30" s="4"/>
      <c r="O30">
        <v>6</v>
      </c>
      <c r="P30" s="55"/>
      <c r="Q30" s="55"/>
      <c r="R30" s="55"/>
      <c r="S30" s="4"/>
      <c r="T30" s="4"/>
      <c r="U30" s="4"/>
    </row>
    <row r="31" spans="1:21" x14ac:dyDescent="0.25">
      <c r="A31">
        <v>7</v>
      </c>
      <c r="B31" s="55"/>
      <c r="C31" s="55"/>
      <c r="D31" s="55"/>
      <c r="E31" s="4"/>
      <c r="F31" s="4"/>
      <c r="G31" s="4"/>
      <c r="H31">
        <v>7</v>
      </c>
      <c r="I31" s="55"/>
      <c r="J31" s="55"/>
      <c r="K31" s="55"/>
      <c r="L31" s="4"/>
      <c r="M31" s="4"/>
      <c r="N31" s="4"/>
      <c r="O31">
        <v>7</v>
      </c>
      <c r="P31" s="55"/>
      <c r="Q31" s="55"/>
      <c r="R31" s="55"/>
      <c r="S31" s="4"/>
      <c r="T31" s="4"/>
      <c r="U31" s="4"/>
    </row>
    <row r="32" spans="1:21" x14ac:dyDescent="0.25">
      <c r="A32">
        <v>8</v>
      </c>
      <c r="B32" s="55"/>
      <c r="C32" s="55"/>
      <c r="D32" s="55"/>
      <c r="E32" s="4"/>
      <c r="F32" s="4"/>
      <c r="G32" s="4"/>
      <c r="H32">
        <v>8</v>
      </c>
      <c r="I32" s="55"/>
      <c r="J32" s="55"/>
      <c r="K32" s="55"/>
      <c r="L32" s="4"/>
      <c r="M32" s="4"/>
      <c r="N32" s="4"/>
      <c r="O32">
        <v>8</v>
      </c>
      <c r="P32" s="55"/>
      <c r="Q32" s="55"/>
      <c r="R32" s="55"/>
      <c r="S32" s="4"/>
      <c r="T32" s="4"/>
      <c r="U32" s="4"/>
    </row>
    <row r="33" spans="1:21" x14ac:dyDescent="0.25">
      <c r="A33">
        <v>9</v>
      </c>
      <c r="B33" s="55"/>
      <c r="C33" s="55"/>
      <c r="D33" s="55"/>
      <c r="E33" s="4"/>
      <c r="F33" s="4"/>
      <c r="G33" s="4"/>
      <c r="H33">
        <v>9</v>
      </c>
      <c r="I33" s="55"/>
      <c r="J33" s="55"/>
      <c r="K33" s="55"/>
      <c r="L33" s="4"/>
      <c r="M33" s="4"/>
      <c r="N33" s="4"/>
      <c r="O33">
        <v>9</v>
      </c>
      <c r="P33" s="55"/>
      <c r="Q33" s="55"/>
      <c r="R33" s="55"/>
      <c r="S33" s="4"/>
      <c r="T33" s="4"/>
      <c r="U33" s="4"/>
    </row>
    <row r="34" spans="1:21" x14ac:dyDescent="0.25">
      <c r="A34">
        <v>10</v>
      </c>
      <c r="B34" s="55"/>
      <c r="C34" s="55"/>
      <c r="D34" s="55"/>
      <c r="E34" s="4"/>
      <c r="F34" s="4"/>
      <c r="G34" s="4"/>
      <c r="H34">
        <v>10</v>
      </c>
      <c r="I34" s="55"/>
      <c r="J34" s="55"/>
      <c r="K34" s="55"/>
      <c r="L34" s="4"/>
      <c r="M34" s="4"/>
      <c r="N34" s="4"/>
      <c r="O34">
        <v>10</v>
      </c>
      <c r="P34" s="55"/>
      <c r="Q34" s="55"/>
      <c r="R34" s="55"/>
      <c r="S34" s="4"/>
      <c r="T34" s="4"/>
      <c r="U34" s="4"/>
    </row>
    <row r="35" spans="1:21" x14ac:dyDescent="0.25">
      <c r="A35">
        <v>11</v>
      </c>
      <c r="B35" s="55"/>
      <c r="C35" s="55"/>
      <c r="D35" s="55"/>
      <c r="E35" s="4"/>
      <c r="F35" s="4"/>
      <c r="G35" s="4"/>
      <c r="H35">
        <v>11</v>
      </c>
      <c r="I35" s="55"/>
      <c r="J35" s="55"/>
      <c r="K35" s="55"/>
      <c r="L35" s="4"/>
      <c r="M35" s="4"/>
      <c r="N35" s="4"/>
      <c r="O35">
        <v>11</v>
      </c>
      <c r="P35" s="55"/>
      <c r="Q35" s="55"/>
      <c r="R35" s="55"/>
      <c r="S35" s="4"/>
      <c r="T35" s="4"/>
      <c r="U35" s="4"/>
    </row>
    <row r="36" spans="1:21" x14ac:dyDescent="0.25">
      <c r="A36">
        <v>12</v>
      </c>
      <c r="B36" s="55"/>
      <c r="C36" s="55"/>
      <c r="D36" s="55"/>
      <c r="E36" s="4"/>
      <c r="F36" s="4"/>
      <c r="G36" s="4"/>
      <c r="H36">
        <v>12</v>
      </c>
      <c r="I36" s="55"/>
      <c r="J36" s="55"/>
      <c r="K36" s="55"/>
      <c r="L36" s="4"/>
      <c r="M36" s="4"/>
      <c r="N36" s="4"/>
      <c r="O36">
        <v>12</v>
      </c>
      <c r="P36" s="55"/>
      <c r="Q36" s="55"/>
      <c r="R36" s="55"/>
      <c r="S36" s="4"/>
      <c r="T36" s="4"/>
      <c r="U36" s="4"/>
    </row>
    <row r="37" spans="1:21" x14ac:dyDescent="0.25">
      <c r="A37">
        <v>13</v>
      </c>
      <c r="B37" s="55"/>
      <c r="C37" s="55"/>
      <c r="D37" s="55"/>
      <c r="E37" s="4"/>
      <c r="F37" s="4"/>
      <c r="G37" s="4"/>
      <c r="H37">
        <v>13</v>
      </c>
      <c r="I37" s="55"/>
      <c r="J37" s="55"/>
      <c r="K37" s="55"/>
      <c r="L37" s="4"/>
      <c r="M37" s="4"/>
      <c r="N37" s="4"/>
      <c r="O37">
        <v>13</v>
      </c>
      <c r="P37" s="55"/>
      <c r="Q37" s="55"/>
      <c r="R37" s="55"/>
      <c r="S37" s="4"/>
      <c r="T37" s="4"/>
      <c r="U37" s="4"/>
    </row>
    <row r="38" spans="1:21" x14ac:dyDescent="0.25">
      <c r="A38">
        <v>14</v>
      </c>
      <c r="B38" s="55"/>
      <c r="C38" s="55"/>
      <c r="D38" s="55"/>
      <c r="E38" s="4"/>
      <c r="F38" s="4"/>
      <c r="G38" s="4"/>
      <c r="H38">
        <v>14</v>
      </c>
      <c r="I38" s="55"/>
      <c r="J38" s="55"/>
      <c r="K38" s="55"/>
      <c r="L38" s="4"/>
      <c r="M38" s="4"/>
      <c r="N38" s="4"/>
      <c r="O38">
        <v>14</v>
      </c>
      <c r="P38" s="55"/>
      <c r="Q38" s="55"/>
      <c r="R38" s="55"/>
      <c r="S38" s="4"/>
      <c r="T38" s="4"/>
      <c r="U38" s="4"/>
    </row>
    <row r="39" spans="1:21" x14ac:dyDescent="0.25">
      <c r="A39">
        <v>15</v>
      </c>
      <c r="B39" s="55"/>
      <c r="C39" s="55"/>
      <c r="D39" s="55"/>
      <c r="E39" s="4"/>
      <c r="F39" s="4"/>
      <c r="G39" s="4"/>
      <c r="H39">
        <v>15</v>
      </c>
      <c r="I39" s="55"/>
      <c r="J39" s="55"/>
      <c r="K39" s="55"/>
      <c r="L39" s="4"/>
      <c r="M39" s="4"/>
      <c r="N39" s="4"/>
      <c r="O39">
        <v>15</v>
      </c>
      <c r="P39" s="55"/>
      <c r="Q39" s="55"/>
      <c r="R39" s="55"/>
      <c r="S39" s="4"/>
      <c r="T39" s="4"/>
      <c r="U39" s="4"/>
    </row>
    <row r="40" spans="1:21" x14ac:dyDescent="0.25">
      <c r="A40">
        <v>16</v>
      </c>
      <c r="B40" s="55"/>
      <c r="C40" s="55"/>
      <c r="D40" s="55"/>
      <c r="E40" s="4"/>
      <c r="F40" s="4"/>
      <c r="G40" s="4"/>
      <c r="H40">
        <v>16</v>
      </c>
      <c r="I40" s="55"/>
      <c r="J40" s="55"/>
      <c r="K40" s="55"/>
      <c r="L40" s="4"/>
      <c r="M40" s="4"/>
      <c r="N40" s="4"/>
      <c r="O40">
        <v>16</v>
      </c>
      <c r="P40" s="55"/>
      <c r="Q40" s="55"/>
      <c r="R40" s="55"/>
      <c r="S40" s="4"/>
      <c r="T40" s="4"/>
      <c r="U40" s="4"/>
    </row>
    <row r="41" spans="1:21" x14ac:dyDescent="0.25">
      <c r="B41" s="53" t="s">
        <v>15</v>
      </c>
      <c r="C41" s="53"/>
      <c r="D41" s="53"/>
      <c r="E41" s="4">
        <f>COUNTIFS(E25:E40, "P")</f>
        <v>0</v>
      </c>
      <c r="F41" s="4">
        <f>COUNTIFS(F25:F40, "P")</f>
        <v>0</v>
      </c>
      <c r="G41" s="4">
        <f>COUNTIFS(G25:G40, "P")</f>
        <v>0</v>
      </c>
      <c r="I41" s="53" t="s">
        <v>15</v>
      </c>
      <c r="J41" s="53"/>
      <c r="K41" s="53"/>
      <c r="L41" s="4">
        <f>COUNTIFS(L25:L40, "P")</f>
        <v>0</v>
      </c>
      <c r="M41" s="4">
        <f>COUNTIFS(M25:M40, "P")</f>
        <v>0</v>
      </c>
      <c r="N41" s="4">
        <f>COUNTIFS(N25:N40, "P")</f>
        <v>0</v>
      </c>
      <c r="P41" s="53" t="s">
        <v>15</v>
      </c>
      <c r="Q41" s="53"/>
      <c r="R41" s="53"/>
      <c r="S41" s="4">
        <f>COUNTIFS(S25:S40, "P")</f>
        <v>0</v>
      </c>
      <c r="T41" s="4">
        <f>COUNTIFS(T25:T40, "P")</f>
        <v>0</v>
      </c>
      <c r="U41" s="4">
        <f>COUNTIFS(U25:U40, "P")</f>
        <v>0</v>
      </c>
    </row>
    <row r="42" spans="1:21" ht="15.75" x14ac:dyDescent="0.25">
      <c r="B42" s="5" t="s">
        <v>94</v>
      </c>
      <c r="E42" s="5" t="s">
        <v>29</v>
      </c>
      <c r="F42" s="5" t="s">
        <v>28</v>
      </c>
      <c r="G42" s="5" t="s">
        <v>27</v>
      </c>
      <c r="I42" s="5" t="s">
        <v>196</v>
      </c>
      <c r="L42" s="5" t="s">
        <v>29</v>
      </c>
      <c r="M42" s="5" t="s">
        <v>28</v>
      </c>
      <c r="N42" s="5" t="s">
        <v>27</v>
      </c>
      <c r="P42" s="5" t="s">
        <v>95</v>
      </c>
      <c r="S42" s="5" t="s">
        <v>29</v>
      </c>
      <c r="T42" s="5" t="s">
        <v>28</v>
      </c>
      <c r="U42" s="5" t="s">
        <v>27</v>
      </c>
    </row>
    <row r="43" spans="1:21" x14ac:dyDescent="0.25">
      <c r="A43">
        <v>1</v>
      </c>
      <c r="B43" s="55"/>
      <c r="C43" s="55"/>
      <c r="D43" s="55"/>
      <c r="E43" s="4"/>
      <c r="F43" s="4"/>
      <c r="G43" s="4"/>
      <c r="H43">
        <v>1</v>
      </c>
      <c r="I43" s="55"/>
      <c r="J43" s="55"/>
      <c r="K43" s="55"/>
      <c r="L43" s="4"/>
      <c r="M43" s="4"/>
      <c r="N43" s="4"/>
      <c r="O43">
        <v>1</v>
      </c>
      <c r="P43" s="55"/>
      <c r="Q43" s="55"/>
      <c r="R43" s="55"/>
      <c r="S43" s="4"/>
      <c r="T43" s="4"/>
      <c r="U43" s="4"/>
    </row>
    <row r="44" spans="1:21" x14ac:dyDescent="0.25">
      <c r="A44">
        <v>2</v>
      </c>
      <c r="B44" s="55"/>
      <c r="C44" s="55"/>
      <c r="D44" s="55"/>
      <c r="E44" s="4"/>
      <c r="F44" s="4"/>
      <c r="G44" s="4"/>
      <c r="H44">
        <v>2</v>
      </c>
      <c r="I44" s="55"/>
      <c r="J44" s="55"/>
      <c r="K44" s="55"/>
      <c r="L44" s="4"/>
      <c r="M44" s="4"/>
      <c r="N44" s="4"/>
      <c r="O44">
        <v>2</v>
      </c>
      <c r="P44" s="55"/>
      <c r="Q44" s="55"/>
      <c r="R44" s="55"/>
      <c r="S44" s="4"/>
      <c r="T44" s="4"/>
      <c r="U44" s="4"/>
    </row>
    <row r="45" spans="1:21" x14ac:dyDescent="0.25">
      <c r="A45">
        <v>3</v>
      </c>
      <c r="B45" s="55"/>
      <c r="C45" s="55"/>
      <c r="D45" s="55"/>
      <c r="E45" s="4"/>
      <c r="F45" s="4"/>
      <c r="G45" s="4"/>
      <c r="H45">
        <v>3</v>
      </c>
      <c r="I45" s="55"/>
      <c r="J45" s="55"/>
      <c r="K45" s="55"/>
      <c r="L45" s="4"/>
      <c r="M45" s="4"/>
      <c r="N45" s="4"/>
      <c r="O45">
        <v>3</v>
      </c>
      <c r="P45" s="55"/>
      <c r="Q45" s="55"/>
      <c r="R45" s="55"/>
      <c r="S45" s="4"/>
      <c r="T45" s="4"/>
      <c r="U45" s="4"/>
    </row>
    <row r="46" spans="1:21" x14ac:dyDescent="0.25">
      <c r="A46">
        <v>4</v>
      </c>
      <c r="B46" s="55"/>
      <c r="C46" s="55"/>
      <c r="D46" s="55"/>
      <c r="E46" s="4"/>
      <c r="F46" s="4"/>
      <c r="G46" s="4"/>
      <c r="H46">
        <v>4</v>
      </c>
      <c r="I46" s="55"/>
      <c r="J46" s="55"/>
      <c r="K46" s="55"/>
      <c r="L46" s="4"/>
      <c r="M46" s="4"/>
      <c r="N46" s="4"/>
      <c r="O46">
        <v>4</v>
      </c>
      <c r="P46" s="55"/>
      <c r="Q46" s="55"/>
      <c r="R46" s="55"/>
      <c r="S46" s="4"/>
      <c r="T46" s="4"/>
      <c r="U46" s="4"/>
    </row>
    <row r="47" spans="1:21" x14ac:dyDescent="0.25">
      <c r="A47">
        <v>5</v>
      </c>
      <c r="B47" s="55"/>
      <c r="C47" s="55"/>
      <c r="D47" s="55"/>
      <c r="E47" s="4"/>
      <c r="F47" s="4"/>
      <c r="G47" s="4"/>
      <c r="H47">
        <v>5</v>
      </c>
      <c r="I47" s="55"/>
      <c r="J47" s="55"/>
      <c r="K47" s="55"/>
      <c r="L47" s="4"/>
      <c r="M47" s="4"/>
      <c r="N47" s="4"/>
      <c r="O47">
        <v>5</v>
      </c>
      <c r="P47" s="55"/>
      <c r="Q47" s="55"/>
      <c r="R47" s="55"/>
      <c r="S47" s="4"/>
      <c r="T47" s="4"/>
      <c r="U47" s="4"/>
    </row>
    <row r="48" spans="1:21" x14ac:dyDescent="0.25">
      <c r="A48">
        <v>6</v>
      </c>
      <c r="B48" s="55"/>
      <c r="C48" s="55"/>
      <c r="D48" s="55"/>
      <c r="E48" s="4"/>
      <c r="F48" s="4"/>
      <c r="G48" s="4"/>
      <c r="H48">
        <v>6</v>
      </c>
      <c r="I48" s="55"/>
      <c r="J48" s="55"/>
      <c r="K48" s="55"/>
      <c r="L48" s="4"/>
      <c r="M48" s="4"/>
      <c r="N48" s="4"/>
      <c r="O48">
        <v>6</v>
      </c>
      <c r="P48" s="55"/>
      <c r="Q48" s="55"/>
      <c r="R48" s="55"/>
      <c r="S48" s="4"/>
      <c r="T48" s="4"/>
      <c r="U48" s="4"/>
    </row>
    <row r="49" spans="1:21" x14ac:dyDescent="0.25">
      <c r="A49">
        <v>7</v>
      </c>
      <c r="B49" s="55"/>
      <c r="C49" s="55"/>
      <c r="D49" s="55"/>
      <c r="E49" s="4"/>
      <c r="F49" s="4"/>
      <c r="G49" s="4"/>
      <c r="H49">
        <v>7</v>
      </c>
      <c r="I49" s="55"/>
      <c r="J49" s="55"/>
      <c r="K49" s="55"/>
      <c r="L49" s="4"/>
      <c r="M49" s="4"/>
      <c r="N49" s="4"/>
      <c r="O49">
        <v>7</v>
      </c>
      <c r="P49" s="55"/>
      <c r="Q49" s="55"/>
      <c r="R49" s="55"/>
      <c r="S49" s="4"/>
      <c r="T49" s="4"/>
      <c r="U49" s="4"/>
    </row>
    <row r="50" spans="1:21" x14ac:dyDescent="0.25">
      <c r="A50">
        <v>8</v>
      </c>
      <c r="B50" s="55"/>
      <c r="C50" s="55"/>
      <c r="D50" s="55"/>
      <c r="E50" s="4"/>
      <c r="F50" s="4"/>
      <c r="G50" s="4"/>
      <c r="H50">
        <v>8</v>
      </c>
      <c r="I50" s="55"/>
      <c r="J50" s="55"/>
      <c r="K50" s="55"/>
      <c r="L50" s="4"/>
      <c r="M50" s="4"/>
      <c r="N50" s="4"/>
      <c r="O50">
        <v>8</v>
      </c>
      <c r="P50" s="55"/>
      <c r="Q50" s="55"/>
      <c r="R50" s="55"/>
      <c r="S50" s="4"/>
      <c r="T50" s="4"/>
      <c r="U50" s="4"/>
    </row>
    <row r="51" spans="1:21" x14ac:dyDescent="0.25">
      <c r="A51">
        <v>9</v>
      </c>
      <c r="B51" s="55"/>
      <c r="C51" s="55"/>
      <c r="D51" s="55"/>
      <c r="E51" s="4"/>
      <c r="F51" s="4"/>
      <c r="G51" s="4"/>
      <c r="H51">
        <v>9</v>
      </c>
      <c r="I51" s="55"/>
      <c r="J51" s="55"/>
      <c r="K51" s="55"/>
      <c r="L51" s="4"/>
      <c r="M51" s="4"/>
      <c r="N51" s="4"/>
      <c r="O51">
        <v>9</v>
      </c>
      <c r="P51" s="55"/>
      <c r="Q51" s="55"/>
      <c r="R51" s="55"/>
      <c r="S51" s="4"/>
      <c r="T51" s="4"/>
      <c r="U51" s="4"/>
    </row>
    <row r="52" spans="1:21" x14ac:dyDescent="0.25">
      <c r="A52">
        <v>10</v>
      </c>
      <c r="B52" s="55"/>
      <c r="C52" s="55"/>
      <c r="D52" s="55"/>
      <c r="E52" s="4"/>
      <c r="F52" s="4"/>
      <c r="G52" s="4"/>
      <c r="H52">
        <v>10</v>
      </c>
      <c r="I52" s="55"/>
      <c r="J52" s="55"/>
      <c r="K52" s="55"/>
      <c r="L52" s="4"/>
      <c r="M52" s="4"/>
      <c r="N52" s="4"/>
      <c r="O52">
        <v>10</v>
      </c>
      <c r="P52" s="55"/>
      <c r="Q52" s="55"/>
      <c r="R52" s="55"/>
      <c r="S52" s="4"/>
      <c r="T52" s="4"/>
      <c r="U52" s="4"/>
    </row>
    <row r="53" spans="1:21" x14ac:dyDescent="0.25">
      <c r="A53">
        <v>11</v>
      </c>
      <c r="B53" s="55"/>
      <c r="C53" s="55"/>
      <c r="D53" s="55"/>
      <c r="E53" s="4"/>
      <c r="F53" s="4"/>
      <c r="G53" s="4"/>
      <c r="H53">
        <v>11</v>
      </c>
      <c r="I53" s="55"/>
      <c r="J53" s="55"/>
      <c r="K53" s="55"/>
      <c r="L53" s="4"/>
      <c r="M53" s="4"/>
      <c r="N53" s="4"/>
      <c r="O53">
        <v>11</v>
      </c>
      <c r="P53" s="55"/>
      <c r="Q53" s="55"/>
      <c r="R53" s="55"/>
      <c r="S53" s="4"/>
      <c r="T53" s="4"/>
      <c r="U53" s="4"/>
    </row>
    <row r="54" spans="1:21" x14ac:dyDescent="0.25">
      <c r="A54">
        <v>12</v>
      </c>
      <c r="B54" s="55"/>
      <c r="C54" s="55"/>
      <c r="D54" s="55"/>
      <c r="E54" s="4"/>
      <c r="F54" s="4"/>
      <c r="G54" s="4"/>
      <c r="H54">
        <v>12</v>
      </c>
      <c r="I54" s="55"/>
      <c r="J54" s="55"/>
      <c r="K54" s="55"/>
      <c r="L54" s="4"/>
      <c r="M54" s="4"/>
      <c r="N54" s="4"/>
      <c r="O54">
        <v>12</v>
      </c>
      <c r="P54" s="55"/>
      <c r="Q54" s="55"/>
      <c r="R54" s="55"/>
      <c r="S54" s="4"/>
      <c r="T54" s="4"/>
      <c r="U54" s="4"/>
    </row>
    <row r="55" spans="1:21" x14ac:dyDescent="0.25">
      <c r="A55">
        <v>13</v>
      </c>
      <c r="B55" s="55"/>
      <c r="C55" s="55"/>
      <c r="D55" s="55"/>
      <c r="E55" s="4"/>
      <c r="F55" s="4"/>
      <c r="G55" s="4"/>
      <c r="H55">
        <v>13</v>
      </c>
      <c r="I55" s="55"/>
      <c r="J55" s="55"/>
      <c r="K55" s="55"/>
      <c r="L55" s="4"/>
      <c r="M55" s="4"/>
      <c r="N55" s="4"/>
      <c r="O55">
        <v>13</v>
      </c>
      <c r="P55" s="55"/>
      <c r="Q55" s="55"/>
      <c r="R55" s="55"/>
      <c r="S55" s="4"/>
      <c r="T55" s="4"/>
      <c r="U55" s="4"/>
    </row>
    <row r="56" spans="1:21" x14ac:dyDescent="0.25">
      <c r="A56">
        <v>14</v>
      </c>
      <c r="B56" s="55"/>
      <c r="C56" s="55"/>
      <c r="D56" s="55"/>
      <c r="E56" s="4"/>
      <c r="F56" s="4"/>
      <c r="G56" s="4"/>
      <c r="H56">
        <v>14</v>
      </c>
      <c r="I56" s="55"/>
      <c r="J56" s="55"/>
      <c r="K56" s="55"/>
      <c r="L56" s="4"/>
      <c r="M56" s="4"/>
      <c r="N56" s="4"/>
      <c r="O56">
        <v>14</v>
      </c>
      <c r="P56" s="55"/>
      <c r="Q56" s="55"/>
      <c r="R56" s="55"/>
      <c r="S56" s="4"/>
      <c r="T56" s="4"/>
      <c r="U56" s="4"/>
    </row>
    <row r="57" spans="1:21" x14ac:dyDescent="0.25">
      <c r="A57">
        <v>15</v>
      </c>
      <c r="B57" s="55"/>
      <c r="C57" s="55"/>
      <c r="D57" s="55"/>
      <c r="E57" s="4"/>
      <c r="F57" s="4"/>
      <c r="G57" s="4"/>
      <c r="H57">
        <v>15</v>
      </c>
      <c r="I57" s="55"/>
      <c r="J57" s="55"/>
      <c r="K57" s="55"/>
      <c r="L57" s="4"/>
      <c r="M57" s="4"/>
      <c r="N57" s="4"/>
      <c r="O57">
        <v>15</v>
      </c>
      <c r="P57" s="55"/>
      <c r="Q57" s="55"/>
      <c r="R57" s="55"/>
      <c r="S57" s="4"/>
      <c r="T57" s="4"/>
      <c r="U57" s="4"/>
    </row>
    <row r="58" spans="1:21" x14ac:dyDescent="0.25">
      <c r="A58">
        <v>16</v>
      </c>
      <c r="B58" s="55"/>
      <c r="C58" s="55"/>
      <c r="D58" s="55"/>
      <c r="E58" s="4"/>
      <c r="F58" s="4"/>
      <c r="G58" s="4"/>
      <c r="H58">
        <v>16</v>
      </c>
      <c r="I58" s="55"/>
      <c r="J58" s="55"/>
      <c r="K58" s="55"/>
      <c r="L58" s="4"/>
      <c r="M58" s="4"/>
      <c r="N58" s="4"/>
      <c r="O58">
        <v>16</v>
      </c>
      <c r="P58" s="55"/>
      <c r="Q58" s="55"/>
      <c r="R58" s="55"/>
      <c r="S58" s="4"/>
      <c r="T58" s="4"/>
      <c r="U58" s="4"/>
    </row>
    <row r="59" spans="1:21" x14ac:dyDescent="0.25">
      <c r="B59" s="53" t="s">
        <v>15</v>
      </c>
      <c r="C59" s="53"/>
      <c r="D59" s="53"/>
      <c r="E59" s="4">
        <f>COUNTIFS(E43:E58, "P")</f>
        <v>0</v>
      </c>
      <c r="F59" s="4">
        <f>COUNTIFS(F43:F58, "P")</f>
        <v>0</v>
      </c>
      <c r="G59" s="4">
        <f>COUNTIFS(G43:G58, "P")</f>
        <v>0</v>
      </c>
      <c r="I59" s="53" t="s">
        <v>15</v>
      </c>
      <c r="J59" s="53"/>
      <c r="K59" s="53"/>
      <c r="L59" s="4">
        <f>COUNTIFS(L43:L58, "P")</f>
        <v>0</v>
      </c>
      <c r="M59" s="4">
        <f>COUNTIFS(M43:M58, "P")</f>
        <v>0</v>
      </c>
      <c r="N59" s="4">
        <f>COUNTIFS(N43:N58, "P")</f>
        <v>0</v>
      </c>
      <c r="P59" s="53" t="s">
        <v>15</v>
      </c>
      <c r="Q59" s="53"/>
      <c r="R59" s="53"/>
      <c r="S59" s="4">
        <f>COUNTIFS(S43:S58, "P")</f>
        <v>0</v>
      </c>
      <c r="T59" s="4">
        <f>COUNTIFS(T43:T58, "P")</f>
        <v>0</v>
      </c>
      <c r="U59" s="4">
        <f>COUNTIFS(U43:U58, "P")</f>
        <v>0</v>
      </c>
    </row>
    <row r="60" spans="1:21" ht="15.75" x14ac:dyDescent="0.25">
      <c r="B60" s="5" t="s">
        <v>96</v>
      </c>
      <c r="E60" s="5" t="s">
        <v>29</v>
      </c>
      <c r="F60" s="5" t="s">
        <v>28</v>
      </c>
      <c r="G60" s="5" t="s">
        <v>27</v>
      </c>
      <c r="I60" s="5" t="s">
        <v>97</v>
      </c>
      <c r="L60" s="5" t="s">
        <v>29</v>
      </c>
      <c r="M60" s="5" t="s">
        <v>28</v>
      </c>
      <c r="N60" s="5" t="s">
        <v>27</v>
      </c>
      <c r="P60" s="5" t="s">
        <v>98</v>
      </c>
      <c r="S60" s="5" t="s">
        <v>29</v>
      </c>
      <c r="T60" s="5" t="s">
        <v>28</v>
      </c>
      <c r="U60" s="5" t="s">
        <v>27</v>
      </c>
    </row>
    <row r="61" spans="1:21" x14ac:dyDescent="0.25">
      <c r="A61">
        <v>1</v>
      </c>
      <c r="B61" s="55"/>
      <c r="C61" s="55"/>
      <c r="D61" s="55"/>
      <c r="E61" s="4"/>
      <c r="F61" s="4"/>
      <c r="G61" s="4"/>
      <c r="H61">
        <v>1</v>
      </c>
      <c r="I61" s="55"/>
      <c r="J61" s="55"/>
      <c r="K61" s="55"/>
      <c r="L61" s="4"/>
      <c r="M61" s="4"/>
      <c r="N61" s="4"/>
      <c r="O61">
        <v>1</v>
      </c>
      <c r="P61" s="55"/>
      <c r="Q61" s="55"/>
      <c r="R61" s="55"/>
      <c r="S61" s="4"/>
      <c r="T61" s="4"/>
      <c r="U61" s="4"/>
    </row>
    <row r="62" spans="1:21" x14ac:dyDescent="0.25">
      <c r="A62">
        <v>2</v>
      </c>
      <c r="B62" s="55"/>
      <c r="C62" s="55"/>
      <c r="D62" s="55"/>
      <c r="E62" s="4"/>
      <c r="F62" s="4"/>
      <c r="G62" s="4"/>
      <c r="H62">
        <v>2</v>
      </c>
      <c r="I62" s="55"/>
      <c r="J62" s="55"/>
      <c r="K62" s="55"/>
      <c r="L62" s="4"/>
      <c r="M62" s="4"/>
      <c r="N62" s="4"/>
      <c r="O62">
        <v>2</v>
      </c>
      <c r="P62" s="55"/>
      <c r="Q62" s="55"/>
      <c r="R62" s="55"/>
      <c r="S62" s="4"/>
      <c r="T62" s="4"/>
      <c r="U62" s="4"/>
    </row>
    <row r="63" spans="1:21" x14ac:dyDescent="0.25">
      <c r="A63">
        <v>3</v>
      </c>
      <c r="B63" s="55"/>
      <c r="C63" s="55"/>
      <c r="D63" s="55"/>
      <c r="E63" s="4"/>
      <c r="F63" s="4"/>
      <c r="G63" s="4"/>
      <c r="H63">
        <v>3</v>
      </c>
      <c r="I63" s="55"/>
      <c r="J63" s="55"/>
      <c r="K63" s="55"/>
      <c r="L63" s="4"/>
      <c r="M63" s="4"/>
      <c r="N63" s="4"/>
      <c r="O63">
        <v>3</v>
      </c>
      <c r="P63" s="55"/>
      <c r="Q63" s="55"/>
      <c r="R63" s="55"/>
      <c r="S63" s="4"/>
      <c r="T63" s="4"/>
      <c r="U63" s="4"/>
    </row>
    <row r="64" spans="1:21" x14ac:dyDescent="0.25">
      <c r="A64">
        <v>4</v>
      </c>
      <c r="B64" s="55"/>
      <c r="C64" s="55"/>
      <c r="D64" s="55"/>
      <c r="E64" s="4"/>
      <c r="F64" s="4"/>
      <c r="G64" s="4"/>
      <c r="H64">
        <v>4</v>
      </c>
      <c r="I64" s="55"/>
      <c r="J64" s="55"/>
      <c r="K64" s="55"/>
      <c r="L64" s="4"/>
      <c r="M64" s="4"/>
      <c r="N64" s="4"/>
      <c r="O64">
        <v>4</v>
      </c>
      <c r="P64" s="55"/>
      <c r="Q64" s="55"/>
      <c r="R64" s="55"/>
      <c r="S64" s="4"/>
      <c r="T64" s="4"/>
      <c r="U64" s="4"/>
    </row>
    <row r="65" spans="1:21" x14ac:dyDescent="0.25">
      <c r="A65">
        <v>5</v>
      </c>
      <c r="B65" s="55"/>
      <c r="C65" s="55"/>
      <c r="D65" s="55"/>
      <c r="E65" s="4"/>
      <c r="F65" s="4"/>
      <c r="G65" s="4"/>
      <c r="H65">
        <v>5</v>
      </c>
      <c r="I65" s="55"/>
      <c r="J65" s="55"/>
      <c r="K65" s="55"/>
      <c r="L65" s="4"/>
      <c r="M65" s="4"/>
      <c r="N65" s="4"/>
      <c r="O65">
        <v>5</v>
      </c>
      <c r="P65" s="55"/>
      <c r="Q65" s="55"/>
      <c r="R65" s="55"/>
      <c r="S65" s="4"/>
      <c r="T65" s="4"/>
      <c r="U65" s="4"/>
    </row>
    <row r="66" spans="1:21" x14ac:dyDescent="0.25">
      <c r="A66">
        <v>6</v>
      </c>
      <c r="B66" s="55"/>
      <c r="C66" s="55"/>
      <c r="D66" s="55"/>
      <c r="E66" s="4"/>
      <c r="F66" s="4"/>
      <c r="G66" s="4"/>
      <c r="H66">
        <v>6</v>
      </c>
      <c r="I66" s="55"/>
      <c r="J66" s="55"/>
      <c r="K66" s="55"/>
      <c r="L66" s="4"/>
      <c r="M66" s="4"/>
      <c r="N66" s="4"/>
      <c r="O66">
        <v>6</v>
      </c>
      <c r="P66" s="55"/>
      <c r="Q66" s="55"/>
      <c r="R66" s="55"/>
      <c r="S66" s="4"/>
      <c r="T66" s="4"/>
      <c r="U66" s="4"/>
    </row>
    <row r="67" spans="1:21" x14ac:dyDescent="0.25">
      <c r="A67">
        <v>7</v>
      </c>
      <c r="B67" s="55"/>
      <c r="C67" s="55"/>
      <c r="D67" s="55"/>
      <c r="E67" s="4"/>
      <c r="F67" s="4"/>
      <c r="G67" s="4"/>
      <c r="H67">
        <v>7</v>
      </c>
      <c r="I67" s="55"/>
      <c r="J67" s="55"/>
      <c r="K67" s="55"/>
      <c r="L67" s="4"/>
      <c r="M67" s="4"/>
      <c r="N67" s="4"/>
      <c r="O67">
        <v>7</v>
      </c>
      <c r="P67" s="55"/>
      <c r="Q67" s="55"/>
      <c r="R67" s="55"/>
      <c r="S67" s="4"/>
      <c r="T67" s="4"/>
      <c r="U67" s="4"/>
    </row>
    <row r="68" spans="1:21" x14ac:dyDescent="0.25">
      <c r="A68">
        <v>8</v>
      </c>
      <c r="B68" s="55"/>
      <c r="C68" s="55"/>
      <c r="D68" s="55"/>
      <c r="E68" s="4"/>
      <c r="F68" s="4"/>
      <c r="G68" s="4"/>
      <c r="H68">
        <v>8</v>
      </c>
      <c r="I68" s="55"/>
      <c r="J68" s="55"/>
      <c r="K68" s="55"/>
      <c r="L68" s="4"/>
      <c r="M68" s="4"/>
      <c r="N68" s="4"/>
      <c r="O68">
        <v>8</v>
      </c>
      <c r="P68" s="55"/>
      <c r="Q68" s="55"/>
      <c r="R68" s="55"/>
      <c r="S68" s="4"/>
      <c r="T68" s="4"/>
      <c r="U68" s="4"/>
    </row>
    <row r="69" spans="1:21" x14ac:dyDescent="0.25">
      <c r="A69">
        <v>9</v>
      </c>
      <c r="B69" s="55"/>
      <c r="C69" s="55"/>
      <c r="D69" s="55"/>
      <c r="E69" s="4"/>
      <c r="F69" s="4"/>
      <c r="G69" s="4"/>
      <c r="H69">
        <v>9</v>
      </c>
      <c r="I69" s="55"/>
      <c r="J69" s="55"/>
      <c r="K69" s="55"/>
      <c r="L69" s="4"/>
      <c r="M69" s="4"/>
      <c r="N69" s="4"/>
      <c r="O69">
        <v>9</v>
      </c>
      <c r="P69" s="55"/>
      <c r="Q69" s="55"/>
      <c r="R69" s="55"/>
      <c r="S69" s="4"/>
      <c r="T69" s="4"/>
      <c r="U69" s="4"/>
    </row>
    <row r="70" spans="1:21" x14ac:dyDescent="0.25">
      <c r="A70">
        <v>10</v>
      </c>
      <c r="B70" s="55"/>
      <c r="C70" s="55"/>
      <c r="D70" s="55"/>
      <c r="E70" s="4"/>
      <c r="F70" s="4"/>
      <c r="G70" s="4"/>
      <c r="H70">
        <v>10</v>
      </c>
      <c r="I70" s="55"/>
      <c r="J70" s="55"/>
      <c r="K70" s="55"/>
      <c r="L70" s="4"/>
      <c r="M70" s="4"/>
      <c r="N70" s="4"/>
      <c r="O70">
        <v>10</v>
      </c>
      <c r="P70" s="55"/>
      <c r="Q70" s="55"/>
      <c r="R70" s="55"/>
      <c r="S70" s="4"/>
      <c r="T70" s="4"/>
      <c r="U70" s="4"/>
    </row>
    <row r="71" spans="1:21" x14ac:dyDescent="0.25">
      <c r="A71">
        <v>11</v>
      </c>
      <c r="B71" s="55"/>
      <c r="C71" s="55"/>
      <c r="D71" s="55"/>
      <c r="E71" s="4"/>
      <c r="F71" s="4"/>
      <c r="G71" s="4"/>
      <c r="H71">
        <v>11</v>
      </c>
      <c r="I71" s="55"/>
      <c r="J71" s="55"/>
      <c r="K71" s="55"/>
      <c r="L71" s="4"/>
      <c r="M71" s="4"/>
      <c r="N71" s="4"/>
      <c r="O71">
        <v>11</v>
      </c>
      <c r="P71" s="55"/>
      <c r="Q71" s="55"/>
      <c r="R71" s="55"/>
      <c r="S71" s="4"/>
      <c r="T71" s="4"/>
      <c r="U71" s="4"/>
    </row>
    <row r="72" spans="1:21" x14ac:dyDescent="0.25">
      <c r="A72">
        <v>12</v>
      </c>
      <c r="B72" s="55"/>
      <c r="C72" s="55"/>
      <c r="D72" s="55"/>
      <c r="E72" s="4"/>
      <c r="F72" s="4"/>
      <c r="G72" s="4"/>
      <c r="H72">
        <v>12</v>
      </c>
      <c r="I72" s="55"/>
      <c r="J72" s="55"/>
      <c r="K72" s="55"/>
      <c r="L72" s="4"/>
      <c r="M72" s="4"/>
      <c r="N72" s="4"/>
      <c r="O72">
        <v>12</v>
      </c>
      <c r="P72" s="55"/>
      <c r="Q72" s="55"/>
      <c r="R72" s="55"/>
      <c r="S72" s="4"/>
      <c r="T72" s="4"/>
      <c r="U72" s="4"/>
    </row>
    <row r="73" spans="1:21" x14ac:dyDescent="0.25">
      <c r="A73">
        <v>13</v>
      </c>
      <c r="B73" s="55"/>
      <c r="C73" s="55"/>
      <c r="D73" s="55"/>
      <c r="E73" s="4"/>
      <c r="F73" s="4"/>
      <c r="G73" s="4"/>
      <c r="H73">
        <v>13</v>
      </c>
      <c r="I73" s="55"/>
      <c r="J73" s="55"/>
      <c r="K73" s="55"/>
      <c r="L73" s="4"/>
      <c r="M73" s="4"/>
      <c r="N73" s="4"/>
      <c r="O73">
        <v>13</v>
      </c>
      <c r="P73" s="55"/>
      <c r="Q73" s="55"/>
      <c r="R73" s="55"/>
      <c r="S73" s="4"/>
      <c r="T73" s="4"/>
      <c r="U73" s="4"/>
    </row>
    <row r="74" spans="1:21" x14ac:dyDescent="0.25">
      <c r="A74">
        <v>14</v>
      </c>
      <c r="B74" s="55"/>
      <c r="C74" s="55"/>
      <c r="D74" s="55"/>
      <c r="E74" s="4"/>
      <c r="F74" s="4"/>
      <c r="G74" s="4"/>
      <c r="H74">
        <v>14</v>
      </c>
      <c r="I74" s="55"/>
      <c r="J74" s="55"/>
      <c r="K74" s="55"/>
      <c r="L74" s="4"/>
      <c r="M74" s="4"/>
      <c r="N74" s="4"/>
      <c r="O74">
        <v>14</v>
      </c>
      <c r="P74" s="55"/>
      <c r="Q74" s="55"/>
      <c r="R74" s="55"/>
      <c r="S74" s="4"/>
      <c r="T74" s="4"/>
      <c r="U74" s="4"/>
    </row>
    <row r="75" spans="1:21" x14ac:dyDescent="0.25">
      <c r="A75">
        <v>15</v>
      </c>
      <c r="B75" s="55"/>
      <c r="C75" s="55"/>
      <c r="D75" s="55"/>
      <c r="E75" s="4"/>
      <c r="F75" s="4"/>
      <c r="G75" s="4"/>
      <c r="H75">
        <v>15</v>
      </c>
      <c r="I75" s="55"/>
      <c r="J75" s="55"/>
      <c r="K75" s="55"/>
      <c r="L75" s="4"/>
      <c r="M75" s="4"/>
      <c r="N75" s="4"/>
      <c r="O75">
        <v>15</v>
      </c>
      <c r="P75" s="55"/>
      <c r="Q75" s="55"/>
      <c r="R75" s="55"/>
      <c r="S75" s="4"/>
      <c r="T75" s="4"/>
      <c r="U75" s="4"/>
    </row>
    <row r="76" spans="1:21" x14ac:dyDescent="0.25">
      <c r="A76">
        <v>16</v>
      </c>
      <c r="B76" s="55"/>
      <c r="C76" s="55"/>
      <c r="D76" s="55"/>
      <c r="E76" s="4"/>
      <c r="F76" s="4"/>
      <c r="G76" s="4"/>
      <c r="H76">
        <v>16</v>
      </c>
      <c r="I76" s="55"/>
      <c r="J76" s="55"/>
      <c r="K76" s="55"/>
      <c r="L76" s="4"/>
      <c r="M76" s="4"/>
      <c r="N76" s="4"/>
      <c r="O76">
        <v>16</v>
      </c>
      <c r="P76" s="55"/>
      <c r="Q76" s="55"/>
      <c r="R76" s="55"/>
      <c r="S76" s="4"/>
      <c r="T76" s="4"/>
      <c r="U76" s="4"/>
    </row>
    <row r="77" spans="1:21" x14ac:dyDescent="0.25">
      <c r="B77" s="53" t="s">
        <v>15</v>
      </c>
      <c r="C77" s="53"/>
      <c r="D77" s="53"/>
      <c r="E77" s="4">
        <f>COUNTIFS(E61:E76, "P")</f>
        <v>0</v>
      </c>
      <c r="F77" s="4">
        <f>COUNTIFS(F61:F76, "P")</f>
        <v>0</v>
      </c>
      <c r="G77" s="4">
        <f>COUNTIFS(G61:G76, "P")</f>
        <v>0</v>
      </c>
      <c r="I77" s="53" t="s">
        <v>15</v>
      </c>
      <c r="J77" s="53"/>
      <c r="K77" s="53"/>
      <c r="L77" s="4">
        <f>COUNTIFS(L61:L76, "P")</f>
        <v>0</v>
      </c>
      <c r="M77" s="4">
        <f>COUNTIFS(M61:M76, "P")</f>
        <v>0</v>
      </c>
      <c r="N77" s="4">
        <f>COUNTIFS(N61:N76, "P")</f>
        <v>0</v>
      </c>
      <c r="P77" s="53" t="s">
        <v>15</v>
      </c>
      <c r="Q77" s="53"/>
      <c r="R77" s="53"/>
      <c r="S77" s="4">
        <f>COUNTIFS(S61:S76, "P")</f>
        <v>0</v>
      </c>
      <c r="T77" s="4">
        <f>COUNTIFS(T61:T76, "P")</f>
        <v>0</v>
      </c>
      <c r="U77" s="4">
        <f>COUNTIFS(U61:U76, "P")</f>
        <v>0</v>
      </c>
    </row>
    <row r="78" spans="1:21" x14ac:dyDescent="0.25">
      <c r="B78" s="2"/>
      <c r="C78" s="2"/>
      <c r="D78" s="2"/>
      <c r="I78" s="2"/>
      <c r="J78" s="2"/>
      <c r="K78" s="2"/>
      <c r="P78" s="2"/>
      <c r="Q78" s="2"/>
      <c r="R78" s="2"/>
    </row>
    <row r="79" spans="1:21" x14ac:dyDescent="0.25">
      <c r="B79" s="2"/>
      <c r="C79" s="2"/>
      <c r="D79" s="2"/>
      <c r="I79" s="2"/>
      <c r="J79" s="2"/>
      <c r="K79" s="2"/>
      <c r="P79" s="2"/>
      <c r="Q79" s="2"/>
      <c r="R79" s="2"/>
    </row>
    <row r="80" spans="1:21" x14ac:dyDescent="0.25">
      <c r="B80" s="2"/>
      <c r="C80" s="2"/>
      <c r="D80" s="2"/>
      <c r="I80" s="2"/>
      <c r="J80" s="2"/>
      <c r="K80" s="2"/>
      <c r="P80" s="2"/>
      <c r="Q80" s="2"/>
      <c r="R80" s="2"/>
    </row>
    <row r="81" spans="1:21" x14ac:dyDescent="0.25">
      <c r="B81" s="2"/>
      <c r="C81" s="2"/>
      <c r="D81" s="2"/>
      <c r="I81" s="2"/>
      <c r="J81" s="2"/>
      <c r="K81" s="2"/>
      <c r="P81" s="2"/>
      <c r="Q81" s="2"/>
      <c r="R81" s="2"/>
    </row>
    <row r="82" spans="1:21" x14ac:dyDescent="0.25">
      <c r="B82" s="2"/>
      <c r="C82" s="2"/>
      <c r="D82" s="2"/>
      <c r="I82" s="2"/>
      <c r="J82" s="2"/>
      <c r="K82" s="2"/>
      <c r="P82" s="2"/>
      <c r="Q82" s="2"/>
      <c r="R82" s="2"/>
    </row>
    <row r="83" spans="1:21" x14ac:dyDescent="0.25">
      <c r="B83" s="2"/>
      <c r="C83" s="2"/>
      <c r="D83" s="2"/>
      <c r="I83" s="2"/>
      <c r="J83" s="2"/>
      <c r="K83" s="2"/>
      <c r="P83" s="2"/>
      <c r="Q83" s="2"/>
      <c r="R83" s="2"/>
    </row>
    <row r="84" spans="1:21" ht="15.75" x14ac:dyDescent="0.25">
      <c r="B84" s="5" t="s">
        <v>99</v>
      </c>
      <c r="E84" s="5" t="s">
        <v>29</v>
      </c>
      <c r="F84" s="5" t="s">
        <v>28</v>
      </c>
      <c r="G84" s="5" t="s">
        <v>27</v>
      </c>
      <c r="I84" s="5" t="s">
        <v>100</v>
      </c>
      <c r="L84" s="5" t="s">
        <v>29</v>
      </c>
      <c r="M84" s="5" t="s">
        <v>28</v>
      </c>
      <c r="N84" s="5" t="s">
        <v>27</v>
      </c>
      <c r="P84" s="5" t="s">
        <v>150</v>
      </c>
      <c r="S84" s="5" t="s">
        <v>29</v>
      </c>
      <c r="T84" s="5" t="s">
        <v>28</v>
      </c>
      <c r="U84" s="5" t="s">
        <v>27</v>
      </c>
    </row>
    <row r="85" spans="1:21" x14ac:dyDescent="0.25">
      <c r="A85">
        <v>1</v>
      </c>
      <c r="B85" s="55"/>
      <c r="C85" s="55"/>
      <c r="D85" s="55"/>
      <c r="E85" s="4"/>
      <c r="F85" s="4"/>
      <c r="G85" s="4"/>
      <c r="H85" s="4">
        <v>1</v>
      </c>
      <c r="I85" s="55"/>
      <c r="J85" s="55"/>
      <c r="K85" s="55"/>
      <c r="L85" s="4"/>
      <c r="M85" s="4"/>
      <c r="N85" s="4"/>
      <c r="O85">
        <v>1</v>
      </c>
      <c r="P85" s="55"/>
      <c r="Q85" s="55"/>
      <c r="R85" s="55"/>
      <c r="S85" s="4"/>
      <c r="T85" s="4"/>
      <c r="U85" s="4"/>
    </row>
    <row r="86" spans="1:21" x14ac:dyDescent="0.25">
      <c r="A86">
        <v>2</v>
      </c>
      <c r="B86" s="55"/>
      <c r="C86" s="55"/>
      <c r="D86" s="55"/>
      <c r="E86" s="4"/>
      <c r="F86" s="4"/>
      <c r="G86" s="4"/>
      <c r="H86" s="4">
        <v>2</v>
      </c>
      <c r="I86" s="55"/>
      <c r="J86" s="55"/>
      <c r="K86" s="55"/>
      <c r="L86" s="4"/>
      <c r="M86" s="4"/>
      <c r="N86" s="4"/>
      <c r="O86">
        <v>2</v>
      </c>
      <c r="P86" s="55"/>
      <c r="Q86" s="55"/>
      <c r="R86" s="55"/>
      <c r="S86" s="4"/>
      <c r="T86" s="4"/>
      <c r="U86" s="4"/>
    </row>
    <row r="87" spans="1:21" x14ac:dyDescent="0.25">
      <c r="A87">
        <v>3</v>
      </c>
      <c r="B87" s="55"/>
      <c r="C87" s="55"/>
      <c r="D87" s="55"/>
      <c r="E87" s="4"/>
      <c r="F87" s="4"/>
      <c r="G87" s="4"/>
      <c r="H87" s="4">
        <v>3</v>
      </c>
      <c r="I87" s="55"/>
      <c r="J87" s="55"/>
      <c r="K87" s="55"/>
      <c r="L87" s="4"/>
      <c r="M87" s="4"/>
      <c r="N87" s="4"/>
      <c r="O87">
        <v>3</v>
      </c>
      <c r="P87" s="55"/>
      <c r="Q87" s="55"/>
      <c r="R87" s="55"/>
      <c r="S87" s="4"/>
      <c r="T87" s="4"/>
      <c r="U87" s="4"/>
    </row>
    <row r="88" spans="1:21" x14ac:dyDescent="0.25">
      <c r="A88">
        <v>4</v>
      </c>
      <c r="B88" s="55"/>
      <c r="C88" s="55"/>
      <c r="D88" s="55"/>
      <c r="E88" s="4"/>
      <c r="F88" s="4"/>
      <c r="G88" s="4"/>
      <c r="H88" s="4">
        <v>4</v>
      </c>
      <c r="I88" s="55"/>
      <c r="J88" s="55"/>
      <c r="K88" s="55"/>
      <c r="L88" s="4"/>
      <c r="M88" s="4"/>
      <c r="N88" s="4"/>
      <c r="O88">
        <v>4</v>
      </c>
      <c r="P88" s="55"/>
      <c r="Q88" s="55"/>
      <c r="R88" s="55"/>
      <c r="S88" s="4"/>
      <c r="T88" s="4"/>
      <c r="U88" s="4"/>
    </row>
    <row r="89" spans="1:21" x14ac:dyDescent="0.25">
      <c r="A89">
        <v>5</v>
      </c>
      <c r="B89" s="55"/>
      <c r="C89" s="55"/>
      <c r="D89" s="55"/>
      <c r="E89" s="4"/>
      <c r="F89" s="4"/>
      <c r="G89" s="4"/>
      <c r="H89" s="4">
        <v>5</v>
      </c>
      <c r="I89" s="55"/>
      <c r="J89" s="55"/>
      <c r="K89" s="55"/>
      <c r="L89" s="4"/>
      <c r="M89" s="4"/>
      <c r="N89" s="4"/>
      <c r="O89">
        <v>5</v>
      </c>
      <c r="P89" s="55"/>
      <c r="Q89" s="55"/>
      <c r="R89" s="55"/>
      <c r="S89" s="4"/>
      <c r="T89" s="4"/>
      <c r="U89" s="4"/>
    </row>
    <row r="90" spans="1:21" x14ac:dyDescent="0.25">
      <c r="A90">
        <v>6</v>
      </c>
      <c r="B90" s="55"/>
      <c r="C90" s="55"/>
      <c r="D90" s="55"/>
      <c r="E90" s="4"/>
      <c r="F90" s="4"/>
      <c r="G90" s="4"/>
      <c r="H90" s="4">
        <v>6</v>
      </c>
      <c r="I90" s="55"/>
      <c r="J90" s="55"/>
      <c r="K90" s="55"/>
      <c r="L90" s="4"/>
      <c r="M90" s="4"/>
      <c r="N90" s="4"/>
      <c r="O90">
        <v>6</v>
      </c>
      <c r="P90" s="55"/>
      <c r="Q90" s="55"/>
      <c r="R90" s="55"/>
      <c r="S90" s="4"/>
      <c r="T90" s="4"/>
      <c r="U90" s="4"/>
    </row>
    <row r="91" spans="1:21" x14ac:dyDescent="0.25">
      <c r="A91">
        <v>7</v>
      </c>
      <c r="B91" s="55"/>
      <c r="C91" s="55"/>
      <c r="D91" s="55"/>
      <c r="E91" s="4"/>
      <c r="F91" s="4"/>
      <c r="G91" s="4"/>
      <c r="H91" s="4">
        <v>7</v>
      </c>
      <c r="I91" s="55"/>
      <c r="J91" s="55"/>
      <c r="K91" s="55"/>
      <c r="L91" s="4"/>
      <c r="M91" s="4"/>
      <c r="N91" s="4"/>
      <c r="O91">
        <v>7</v>
      </c>
      <c r="P91" s="55"/>
      <c r="Q91" s="55"/>
      <c r="R91" s="55"/>
      <c r="S91" s="4"/>
      <c r="T91" s="4"/>
      <c r="U91" s="4"/>
    </row>
    <row r="92" spans="1:21" x14ac:dyDescent="0.25">
      <c r="A92">
        <v>8</v>
      </c>
      <c r="B92" s="55"/>
      <c r="C92" s="55"/>
      <c r="D92" s="55"/>
      <c r="E92" s="4"/>
      <c r="F92" s="4"/>
      <c r="G92" s="4"/>
      <c r="H92" s="4">
        <v>8</v>
      </c>
      <c r="I92" s="55"/>
      <c r="J92" s="55"/>
      <c r="K92" s="55"/>
      <c r="L92" s="4"/>
      <c r="M92" s="4"/>
      <c r="N92" s="4"/>
      <c r="O92">
        <v>8</v>
      </c>
      <c r="P92" s="55"/>
      <c r="Q92" s="55"/>
      <c r="R92" s="55"/>
      <c r="S92" s="4"/>
      <c r="T92" s="4"/>
      <c r="U92" s="4"/>
    </row>
    <row r="93" spans="1:21" x14ac:dyDescent="0.25">
      <c r="A93">
        <v>9</v>
      </c>
      <c r="B93" s="55"/>
      <c r="C93" s="55"/>
      <c r="D93" s="55"/>
      <c r="E93" s="4"/>
      <c r="F93" s="4"/>
      <c r="G93" s="4"/>
      <c r="H93" s="4">
        <v>9</v>
      </c>
      <c r="I93" s="55"/>
      <c r="J93" s="55"/>
      <c r="K93" s="55"/>
      <c r="L93" s="4"/>
      <c r="M93" s="4"/>
      <c r="N93" s="4"/>
      <c r="O93">
        <v>9</v>
      </c>
      <c r="P93" s="55"/>
      <c r="Q93" s="55"/>
      <c r="R93" s="55"/>
      <c r="S93" s="4"/>
      <c r="T93" s="4"/>
      <c r="U93" s="4"/>
    </row>
    <row r="94" spans="1:21" x14ac:dyDescent="0.25">
      <c r="A94">
        <v>10</v>
      </c>
      <c r="B94" s="55"/>
      <c r="C94" s="55"/>
      <c r="D94" s="55"/>
      <c r="E94" s="4"/>
      <c r="F94" s="4"/>
      <c r="G94" s="4"/>
      <c r="H94" s="4">
        <v>10</v>
      </c>
      <c r="I94" s="55"/>
      <c r="J94" s="55"/>
      <c r="K94" s="55"/>
      <c r="L94" s="4"/>
      <c r="M94" s="4"/>
      <c r="N94" s="4"/>
      <c r="O94">
        <v>10</v>
      </c>
      <c r="P94" s="55"/>
      <c r="Q94" s="55"/>
      <c r="R94" s="55"/>
      <c r="S94" s="4"/>
      <c r="T94" s="4"/>
      <c r="U94" s="4"/>
    </row>
    <row r="95" spans="1:21" x14ac:dyDescent="0.25">
      <c r="A95">
        <v>11</v>
      </c>
      <c r="B95" s="55"/>
      <c r="C95" s="55"/>
      <c r="D95" s="55"/>
      <c r="E95" s="4"/>
      <c r="F95" s="4"/>
      <c r="G95" s="4"/>
      <c r="H95" s="4">
        <v>11</v>
      </c>
      <c r="I95" s="55"/>
      <c r="J95" s="55"/>
      <c r="K95" s="55"/>
      <c r="L95" s="4"/>
      <c r="M95" s="4"/>
      <c r="N95" s="4"/>
      <c r="O95">
        <v>11</v>
      </c>
      <c r="P95" s="55"/>
      <c r="Q95" s="55"/>
      <c r="R95" s="55"/>
      <c r="S95" s="4"/>
      <c r="T95" s="4"/>
      <c r="U95" s="4"/>
    </row>
    <row r="96" spans="1:21" x14ac:dyDescent="0.25">
      <c r="A96">
        <v>12</v>
      </c>
      <c r="B96" s="55"/>
      <c r="C96" s="55"/>
      <c r="D96" s="55"/>
      <c r="E96" s="4"/>
      <c r="F96" s="4"/>
      <c r="G96" s="4"/>
      <c r="H96" s="4">
        <v>12</v>
      </c>
      <c r="I96" s="55"/>
      <c r="J96" s="55"/>
      <c r="K96" s="55"/>
      <c r="L96" s="4"/>
      <c r="M96" s="4"/>
      <c r="N96" s="4"/>
      <c r="O96">
        <v>12</v>
      </c>
      <c r="P96" s="55"/>
      <c r="Q96" s="55"/>
      <c r="R96" s="55"/>
      <c r="S96" s="4"/>
      <c r="T96" s="4"/>
      <c r="U96" s="4"/>
    </row>
    <row r="97" spans="1:21" x14ac:dyDescent="0.25">
      <c r="A97">
        <v>13</v>
      </c>
      <c r="B97" s="55"/>
      <c r="C97" s="55"/>
      <c r="D97" s="55"/>
      <c r="E97" s="4"/>
      <c r="F97" s="4"/>
      <c r="G97" s="4"/>
      <c r="H97" s="4">
        <v>13</v>
      </c>
      <c r="I97" s="55"/>
      <c r="J97" s="55"/>
      <c r="K97" s="55"/>
      <c r="L97" s="4"/>
      <c r="M97" s="4"/>
      <c r="N97" s="4"/>
      <c r="O97">
        <v>13</v>
      </c>
      <c r="P97" s="55"/>
      <c r="Q97" s="55"/>
      <c r="R97" s="55"/>
      <c r="S97" s="4"/>
      <c r="T97" s="4"/>
      <c r="U97" s="4"/>
    </row>
    <row r="98" spans="1:21" x14ac:dyDescent="0.25">
      <c r="A98">
        <v>14</v>
      </c>
      <c r="B98" s="55"/>
      <c r="C98" s="55"/>
      <c r="D98" s="55"/>
      <c r="E98" s="4"/>
      <c r="F98" s="4"/>
      <c r="G98" s="4"/>
      <c r="H98" s="4">
        <v>14</v>
      </c>
      <c r="I98" s="55"/>
      <c r="J98" s="55"/>
      <c r="K98" s="55"/>
      <c r="L98" s="4"/>
      <c r="M98" s="4"/>
      <c r="N98" s="4"/>
      <c r="O98">
        <v>14</v>
      </c>
      <c r="P98" s="55"/>
      <c r="Q98" s="55"/>
      <c r="R98" s="55"/>
      <c r="S98" s="4"/>
      <c r="T98" s="4"/>
      <c r="U98" s="4"/>
    </row>
    <row r="99" spans="1:21" x14ac:dyDescent="0.25">
      <c r="A99">
        <v>15</v>
      </c>
      <c r="B99" s="55"/>
      <c r="C99" s="55"/>
      <c r="D99" s="55"/>
      <c r="E99" s="4"/>
      <c r="F99" s="4"/>
      <c r="G99" s="4"/>
      <c r="H99" s="4">
        <v>15</v>
      </c>
      <c r="I99" s="55"/>
      <c r="J99" s="55"/>
      <c r="K99" s="55"/>
      <c r="L99" s="4"/>
      <c r="M99" s="4"/>
      <c r="N99" s="4"/>
      <c r="O99">
        <v>15</v>
      </c>
      <c r="P99" s="55"/>
      <c r="Q99" s="55"/>
      <c r="R99" s="55"/>
      <c r="S99" s="4"/>
      <c r="T99" s="4"/>
      <c r="U99" s="4"/>
    </row>
    <row r="100" spans="1:21" x14ac:dyDescent="0.25">
      <c r="A100">
        <v>16</v>
      </c>
      <c r="B100" s="55"/>
      <c r="C100" s="55"/>
      <c r="D100" s="55"/>
      <c r="E100" s="4"/>
      <c r="F100" s="4"/>
      <c r="G100" s="4"/>
      <c r="H100" s="4">
        <v>16</v>
      </c>
      <c r="I100" s="55"/>
      <c r="J100" s="55"/>
      <c r="K100" s="55"/>
      <c r="L100" s="4"/>
      <c r="M100" s="4"/>
      <c r="N100" s="4"/>
      <c r="O100">
        <v>16</v>
      </c>
      <c r="P100" s="55"/>
      <c r="Q100" s="55"/>
      <c r="R100" s="55"/>
      <c r="S100" s="4"/>
      <c r="T100" s="4"/>
      <c r="U100" s="4"/>
    </row>
    <row r="101" spans="1:21" x14ac:dyDescent="0.25">
      <c r="B101" s="53" t="s">
        <v>15</v>
      </c>
      <c r="C101" s="53"/>
      <c r="D101" s="53"/>
      <c r="E101" s="4">
        <f>COUNTIF(E85:E100, "P")</f>
        <v>0</v>
      </c>
      <c r="F101" s="4">
        <f>COUNTIF(F85:F100, "P")</f>
        <v>0</v>
      </c>
      <c r="G101" s="4">
        <f>COUNTIF(G85:G100, "P")</f>
        <v>0</v>
      </c>
      <c r="I101" s="53" t="s">
        <v>15</v>
      </c>
      <c r="J101" s="53"/>
      <c r="K101" s="53"/>
      <c r="L101" s="4">
        <f>COUNTIF(L85:L100, "P")</f>
        <v>0</v>
      </c>
      <c r="M101" s="4">
        <f>COUNTIF(M85:M100, "P")</f>
        <v>0</v>
      </c>
      <c r="N101" s="4">
        <f>COUNTIF(N85:N100, "P")</f>
        <v>0</v>
      </c>
      <c r="P101" s="53" t="s">
        <v>15</v>
      </c>
      <c r="Q101" s="53"/>
      <c r="R101" s="53"/>
      <c r="S101" s="4">
        <f>COUNTIF(S85:S100, "P")</f>
        <v>0</v>
      </c>
      <c r="T101" s="4">
        <f>COUNTIF(T85:T100, "P")</f>
        <v>0</v>
      </c>
      <c r="U101" s="4">
        <f>COUNTIF(U85:U100, "P")</f>
        <v>0</v>
      </c>
    </row>
    <row r="102" spans="1:21" ht="15.75" x14ac:dyDescent="0.25">
      <c r="B102" s="5" t="s">
        <v>203</v>
      </c>
      <c r="E102" s="5" t="s">
        <v>29</v>
      </c>
      <c r="F102" s="5" t="s">
        <v>28</v>
      </c>
      <c r="G102" s="5" t="s">
        <v>27</v>
      </c>
      <c r="I102" s="5" t="s">
        <v>101</v>
      </c>
      <c r="L102" s="5" t="s">
        <v>29</v>
      </c>
      <c r="M102" s="5" t="s">
        <v>28</v>
      </c>
      <c r="N102" s="5" t="s">
        <v>27</v>
      </c>
      <c r="P102" s="5" t="s">
        <v>102</v>
      </c>
      <c r="S102" s="5" t="s">
        <v>29</v>
      </c>
      <c r="T102" s="5" t="s">
        <v>28</v>
      </c>
      <c r="U102" s="5" t="s">
        <v>27</v>
      </c>
    </row>
    <row r="103" spans="1:21" x14ac:dyDescent="0.25">
      <c r="A103">
        <v>1</v>
      </c>
      <c r="B103" s="55"/>
      <c r="C103" s="55"/>
      <c r="D103" s="55"/>
      <c r="E103" s="4"/>
      <c r="F103" s="4"/>
      <c r="G103" s="4"/>
      <c r="H103">
        <v>1</v>
      </c>
      <c r="I103" s="55"/>
      <c r="J103" s="55"/>
      <c r="K103" s="55"/>
      <c r="L103" s="4"/>
      <c r="M103" s="4"/>
      <c r="N103" s="4"/>
      <c r="O103">
        <v>1</v>
      </c>
      <c r="P103" s="55"/>
      <c r="Q103" s="55"/>
      <c r="R103" s="55"/>
      <c r="S103" s="4"/>
      <c r="T103" s="4"/>
      <c r="U103" s="4"/>
    </row>
    <row r="104" spans="1:21" x14ac:dyDescent="0.25">
      <c r="A104">
        <v>2</v>
      </c>
      <c r="B104" s="55"/>
      <c r="C104" s="55"/>
      <c r="D104" s="55"/>
      <c r="E104" s="4"/>
      <c r="F104" s="4"/>
      <c r="G104" s="4"/>
      <c r="H104">
        <v>2</v>
      </c>
      <c r="I104" s="55"/>
      <c r="J104" s="55"/>
      <c r="K104" s="55"/>
      <c r="L104" s="4"/>
      <c r="M104" s="4"/>
      <c r="N104" s="4"/>
      <c r="O104">
        <v>2</v>
      </c>
      <c r="P104" s="55"/>
      <c r="Q104" s="55"/>
      <c r="R104" s="55"/>
      <c r="S104" s="4"/>
      <c r="T104" s="4"/>
      <c r="U104" s="4"/>
    </row>
    <row r="105" spans="1:21" x14ac:dyDescent="0.25">
      <c r="A105">
        <v>3</v>
      </c>
      <c r="B105" s="55"/>
      <c r="C105" s="55"/>
      <c r="D105" s="55"/>
      <c r="E105" s="4"/>
      <c r="F105" s="4"/>
      <c r="G105" s="4"/>
      <c r="H105">
        <v>3</v>
      </c>
      <c r="I105" s="55"/>
      <c r="J105" s="55"/>
      <c r="K105" s="55"/>
      <c r="L105" s="4"/>
      <c r="M105" s="4"/>
      <c r="N105" s="4"/>
      <c r="O105">
        <v>3</v>
      </c>
      <c r="P105" s="55"/>
      <c r="Q105" s="55"/>
      <c r="R105" s="55"/>
      <c r="S105" s="4"/>
      <c r="T105" s="4"/>
      <c r="U105" s="4"/>
    </row>
    <row r="106" spans="1:21" x14ac:dyDescent="0.25">
      <c r="A106">
        <v>4</v>
      </c>
      <c r="B106" s="55"/>
      <c r="C106" s="55"/>
      <c r="D106" s="55"/>
      <c r="E106" s="4"/>
      <c r="F106" s="4"/>
      <c r="G106" s="4"/>
      <c r="H106">
        <v>4</v>
      </c>
      <c r="I106" s="55"/>
      <c r="J106" s="55"/>
      <c r="K106" s="55"/>
      <c r="L106" s="4"/>
      <c r="M106" s="4"/>
      <c r="N106" s="4"/>
      <c r="O106">
        <v>4</v>
      </c>
      <c r="P106" s="55"/>
      <c r="Q106" s="55"/>
      <c r="R106" s="55"/>
      <c r="S106" s="4"/>
      <c r="T106" s="4"/>
      <c r="U106" s="4"/>
    </row>
    <row r="107" spans="1:21" x14ac:dyDescent="0.25">
      <c r="A107">
        <v>5</v>
      </c>
      <c r="B107" s="55"/>
      <c r="C107" s="55"/>
      <c r="D107" s="55"/>
      <c r="E107" s="4"/>
      <c r="F107" s="4"/>
      <c r="G107" s="4"/>
      <c r="H107">
        <v>5</v>
      </c>
      <c r="I107" s="55"/>
      <c r="J107" s="55"/>
      <c r="K107" s="55"/>
      <c r="L107" s="4"/>
      <c r="M107" s="4"/>
      <c r="N107" s="4"/>
      <c r="O107">
        <v>5</v>
      </c>
      <c r="P107" s="55"/>
      <c r="Q107" s="55"/>
      <c r="R107" s="55"/>
      <c r="S107" s="4"/>
      <c r="T107" s="4"/>
      <c r="U107" s="4"/>
    </row>
    <row r="108" spans="1:21" x14ac:dyDescent="0.25">
      <c r="A108">
        <v>6</v>
      </c>
      <c r="B108" s="55"/>
      <c r="C108" s="55"/>
      <c r="D108" s="55"/>
      <c r="E108" s="4"/>
      <c r="F108" s="4"/>
      <c r="G108" s="4"/>
      <c r="H108">
        <v>6</v>
      </c>
      <c r="I108" s="55"/>
      <c r="J108" s="55"/>
      <c r="K108" s="55"/>
      <c r="L108" s="4"/>
      <c r="M108" s="4"/>
      <c r="N108" s="4"/>
      <c r="O108">
        <v>6</v>
      </c>
      <c r="P108" s="55"/>
      <c r="Q108" s="55"/>
      <c r="R108" s="55"/>
      <c r="S108" s="4"/>
      <c r="T108" s="4"/>
      <c r="U108" s="4"/>
    </row>
    <row r="109" spans="1:21" x14ac:dyDescent="0.25">
      <c r="A109">
        <v>7</v>
      </c>
      <c r="B109" s="55"/>
      <c r="C109" s="55"/>
      <c r="D109" s="55"/>
      <c r="E109" s="4"/>
      <c r="F109" s="4"/>
      <c r="G109" s="4"/>
      <c r="H109">
        <v>7</v>
      </c>
      <c r="I109" s="55"/>
      <c r="J109" s="55"/>
      <c r="K109" s="55"/>
      <c r="L109" s="4"/>
      <c r="M109" s="4"/>
      <c r="N109" s="4"/>
      <c r="O109">
        <v>7</v>
      </c>
      <c r="P109" s="55"/>
      <c r="Q109" s="55"/>
      <c r="R109" s="55"/>
      <c r="S109" s="4"/>
      <c r="T109" s="4"/>
      <c r="U109" s="4"/>
    </row>
    <row r="110" spans="1:21" x14ac:dyDescent="0.25">
      <c r="A110">
        <v>8</v>
      </c>
      <c r="B110" s="55"/>
      <c r="C110" s="55"/>
      <c r="D110" s="55"/>
      <c r="E110" s="4"/>
      <c r="F110" s="4"/>
      <c r="G110" s="4"/>
      <c r="H110">
        <v>8</v>
      </c>
      <c r="I110" s="55"/>
      <c r="J110" s="55"/>
      <c r="K110" s="55"/>
      <c r="L110" s="4"/>
      <c r="M110" s="4"/>
      <c r="N110" s="4"/>
      <c r="O110">
        <v>8</v>
      </c>
      <c r="P110" s="55"/>
      <c r="Q110" s="55"/>
      <c r="R110" s="55"/>
      <c r="S110" s="4"/>
      <c r="T110" s="4"/>
      <c r="U110" s="4"/>
    </row>
    <row r="111" spans="1:21" x14ac:dyDescent="0.25">
      <c r="A111">
        <v>9</v>
      </c>
      <c r="B111" s="55"/>
      <c r="C111" s="55"/>
      <c r="D111" s="55"/>
      <c r="E111" s="4"/>
      <c r="F111" s="4"/>
      <c r="G111" s="4"/>
      <c r="H111">
        <v>9</v>
      </c>
      <c r="I111" s="55"/>
      <c r="J111" s="55"/>
      <c r="K111" s="55"/>
      <c r="L111" s="4"/>
      <c r="M111" s="4"/>
      <c r="N111" s="4"/>
      <c r="O111">
        <v>9</v>
      </c>
      <c r="P111" s="55"/>
      <c r="Q111" s="55"/>
      <c r="R111" s="55"/>
      <c r="S111" s="4"/>
      <c r="T111" s="4"/>
      <c r="U111" s="4"/>
    </row>
    <row r="112" spans="1:21" x14ac:dyDescent="0.25">
      <c r="A112">
        <v>10</v>
      </c>
      <c r="B112" s="55"/>
      <c r="C112" s="55"/>
      <c r="D112" s="55"/>
      <c r="E112" s="4"/>
      <c r="F112" s="4"/>
      <c r="G112" s="4"/>
      <c r="H112">
        <v>10</v>
      </c>
      <c r="I112" s="55"/>
      <c r="J112" s="55"/>
      <c r="K112" s="55"/>
      <c r="L112" s="4"/>
      <c r="M112" s="4"/>
      <c r="N112" s="4"/>
      <c r="O112">
        <v>10</v>
      </c>
      <c r="P112" s="55"/>
      <c r="Q112" s="55"/>
      <c r="R112" s="55"/>
      <c r="S112" s="4"/>
      <c r="T112" s="4"/>
      <c r="U112" s="4"/>
    </row>
    <row r="113" spans="1:21" x14ac:dyDescent="0.25">
      <c r="A113">
        <v>11</v>
      </c>
      <c r="B113" s="55"/>
      <c r="C113" s="55"/>
      <c r="D113" s="55"/>
      <c r="E113" s="4"/>
      <c r="F113" s="4"/>
      <c r="G113" s="4"/>
      <c r="H113">
        <v>11</v>
      </c>
      <c r="I113" s="55"/>
      <c r="J113" s="55"/>
      <c r="K113" s="55"/>
      <c r="L113" s="4"/>
      <c r="M113" s="4"/>
      <c r="N113" s="4"/>
      <c r="O113">
        <v>11</v>
      </c>
      <c r="P113" s="55"/>
      <c r="Q113" s="55"/>
      <c r="R113" s="55"/>
      <c r="S113" s="4"/>
      <c r="T113" s="4"/>
      <c r="U113" s="4"/>
    </row>
    <row r="114" spans="1:21" x14ac:dyDescent="0.25">
      <c r="A114">
        <v>12</v>
      </c>
      <c r="B114" s="55"/>
      <c r="C114" s="55"/>
      <c r="D114" s="55"/>
      <c r="E114" s="4"/>
      <c r="F114" s="4"/>
      <c r="G114" s="4"/>
      <c r="H114">
        <v>12</v>
      </c>
      <c r="I114" s="55"/>
      <c r="J114" s="55"/>
      <c r="K114" s="55"/>
      <c r="L114" s="4"/>
      <c r="M114" s="4"/>
      <c r="N114" s="4"/>
      <c r="O114">
        <v>12</v>
      </c>
      <c r="P114" s="55"/>
      <c r="Q114" s="55"/>
      <c r="R114" s="55"/>
      <c r="S114" s="4"/>
      <c r="T114" s="4"/>
      <c r="U114" s="4"/>
    </row>
    <row r="115" spans="1:21" x14ac:dyDescent="0.25">
      <c r="A115">
        <v>13</v>
      </c>
      <c r="B115" s="55"/>
      <c r="C115" s="55"/>
      <c r="D115" s="55"/>
      <c r="E115" s="4"/>
      <c r="F115" s="4"/>
      <c r="G115" s="4"/>
      <c r="H115">
        <v>13</v>
      </c>
      <c r="I115" s="55"/>
      <c r="J115" s="55"/>
      <c r="K115" s="55"/>
      <c r="L115" s="4"/>
      <c r="M115" s="4"/>
      <c r="N115" s="4"/>
      <c r="O115">
        <v>13</v>
      </c>
      <c r="P115" s="55"/>
      <c r="Q115" s="55"/>
      <c r="R115" s="55"/>
      <c r="S115" s="4"/>
      <c r="T115" s="4"/>
      <c r="U115" s="4"/>
    </row>
    <row r="116" spans="1:21" x14ac:dyDescent="0.25">
      <c r="A116">
        <v>14</v>
      </c>
      <c r="B116" s="55"/>
      <c r="C116" s="55"/>
      <c r="D116" s="55"/>
      <c r="E116" s="4"/>
      <c r="F116" s="4"/>
      <c r="G116" s="4"/>
      <c r="H116">
        <v>14</v>
      </c>
      <c r="I116" s="55"/>
      <c r="J116" s="55"/>
      <c r="K116" s="55"/>
      <c r="L116" s="4"/>
      <c r="M116" s="4"/>
      <c r="N116" s="4"/>
      <c r="O116">
        <v>14</v>
      </c>
      <c r="P116" s="55"/>
      <c r="Q116" s="55"/>
      <c r="R116" s="55"/>
      <c r="S116" s="4"/>
      <c r="T116" s="4"/>
      <c r="U116" s="4"/>
    </row>
    <row r="117" spans="1:21" x14ac:dyDescent="0.25">
      <c r="A117">
        <v>15</v>
      </c>
      <c r="B117" s="55"/>
      <c r="C117" s="55"/>
      <c r="D117" s="55"/>
      <c r="E117" s="4"/>
      <c r="F117" s="4"/>
      <c r="G117" s="4"/>
      <c r="H117">
        <v>15</v>
      </c>
      <c r="I117" s="55"/>
      <c r="J117" s="55"/>
      <c r="K117" s="55"/>
      <c r="L117" s="4"/>
      <c r="M117" s="4"/>
      <c r="N117" s="4"/>
      <c r="O117">
        <v>15</v>
      </c>
      <c r="P117" s="55"/>
      <c r="Q117" s="55"/>
      <c r="R117" s="55"/>
      <c r="S117" s="4"/>
      <c r="T117" s="4"/>
      <c r="U117" s="4"/>
    </row>
    <row r="118" spans="1:21" x14ac:dyDescent="0.25">
      <c r="A118">
        <v>16</v>
      </c>
      <c r="B118" s="55"/>
      <c r="C118" s="55"/>
      <c r="D118" s="55"/>
      <c r="E118" s="4"/>
      <c r="F118" s="4"/>
      <c r="G118" s="4"/>
      <c r="H118">
        <v>16</v>
      </c>
      <c r="I118" s="55"/>
      <c r="J118" s="55"/>
      <c r="K118" s="55"/>
      <c r="L118" s="4"/>
      <c r="M118" s="4"/>
      <c r="N118" s="4"/>
      <c r="O118">
        <v>16</v>
      </c>
      <c r="P118" s="55"/>
      <c r="Q118" s="55"/>
      <c r="R118" s="55"/>
      <c r="S118" s="4"/>
      <c r="T118" s="4"/>
      <c r="U118" s="4"/>
    </row>
    <row r="119" spans="1:21" x14ac:dyDescent="0.25">
      <c r="B119" s="53" t="s">
        <v>15</v>
      </c>
      <c r="C119" s="53"/>
      <c r="D119" s="53"/>
      <c r="E119" s="4">
        <f>COUNTIF(E103:E118, "P")</f>
        <v>0</v>
      </c>
      <c r="F119" s="4">
        <f>COUNTIF(F103:F118, "P")</f>
        <v>0</v>
      </c>
      <c r="G119" s="4">
        <f>COUNTIF(G103:G118,"P")</f>
        <v>0</v>
      </c>
      <c r="I119" s="53" t="s">
        <v>15</v>
      </c>
      <c r="J119" s="53"/>
      <c r="K119" s="53"/>
      <c r="L119" s="4">
        <f>COUNTIF(L103:L118, "p")</f>
        <v>0</v>
      </c>
      <c r="M119" s="4">
        <f>COUNTIF(M103:M118, "p")</f>
        <v>0</v>
      </c>
      <c r="N119" s="4">
        <f>COUNTIF(N103:N118, "p")</f>
        <v>0</v>
      </c>
      <c r="P119" s="53" t="s">
        <v>15</v>
      </c>
      <c r="Q119" s="53"/>
      <c r="R119" s="53"/>
      <c r="S119" s="4">
        <f>COUNTIF(S103:S118, "P")</f>
        <v>0</v>
      </c>
      <c r="T119" s="4">
        <f>COUNTIF(T103:T118, "P")</f>
        <v>0</v>
      </c>
      <c r="U119" s="4">
        <f>COUNTIF(U103:U118, "P")</f>
        <v>0</v>
      </c>
    </row>
    <row r="120" spans="1:21" ht="15.75" x14ac:dyDescent="0.25">
      <c r="B120" s="5" t="s">
        <v>227</v>
      </c>
      <c r="E120" s="5" t="s">
        <v>29</v>
      </c>
      <c r="F120" s="5" t="s">
        <v>28</v>
      </c>
      <c r="G120" s="5" t="s">
        <v>27</v>
      </c>
      <c r="I120" s="5" t="s">
        <v>103</v>
      </c>
      <c r="L120" s="5" t="s">
        <v>29</v>
      </c>
      <c r="M120" s="5" t="s">
        <v>28</v>
      </c>
      <c r="N120" s="5" t="s">
        <v>27</v>
      </c>
      <c r="P120" s="5" t="s">
        <v>104</v>
      </c>
      <c r="S120" s="5" t="s">
        <v>29</v>
      </c>
      <c r="T120" s="5" t="s">
        <v>28</v>
      </c>
      <c r="U120" s="5" t="s">
        <v>27</v>
      </c>
    </row>
    <row r="121" spans="1:21" x14ac:dyDescent="0.25">
      <c r="A121">
        <v>1</v>
      </c>
      <c r="B121" s="55"/>
      <c r="C121" s="55"/>
      <c r="D121" s="55"/>
      <c r="E121" s="4"/>
      <c r="F121" s="4"/>
      <c r="G121" s="4"/>
      <c r="H121">
        <v>1</v>
      </c>
      <c r="I121" s="55"/>
      <c r="J121" s="55"/>
      <c r="K121" s="55"/>
      <c r="L121" s="4"/>
      <c r="M121" s="4"/>
      <c r="N121" s="4"/>
      <c r="O121">
        <v>1</v>
      </c>
      <c r="P121" s="55"/>
      <c r="Q121" s="55"/>
      <c r="R121" s="55"/>
      <c r="S121" s="4"/>
      <c r="T121" s="4"/>
      <c r="U121" s="4"/>
    </row>
    <row r="122" spans="1:21" x14ac:dyDescent="0.25">
      <c r="A122">
        <v>2</v>
      </c>
      <c r="B122" s="55"/>
      <c r="C122" s="55"/>
      <c r="D122" s="55"/>
      <c r="E122" s="4"/>
      <c r="F122" s="4"/>
      <c r="G122" s="4"/>
      <c r="H122">
        <v>2</v>
      </c>
      <c r="I122" s="55"/>
      <c r="J122" s="55"/>
      <c r="K122" s="55"/>
      <c r="L122" s="4"/>
      <c r="M122" s="4"/>
      <c r="N122" s="4"/>
      <c r="O122">
        <v>2</v>
      </c>
      <c r="P122" s="55"/>
      <c r="Q122" s="55"/>
      <c r="R122" s="55"/>
      <c r="S122" s="4"/>
      <c r="T122" s="4"/>
      <c r="U122" s="4"/>
    </row>
    <row r="123" spans="1:21" x14ac:dyDescent="0.25">
      <c r="A123">
        <v>3</v>
      </c>
      <c r="B123" s="55"/>
      <c r="C123" s="55"/>
      <c r="D123" s="55"/>
      <c r="E123" s="4"/>
      <c r="F123" s="4"/>
      <c r="G123" s="4"/>
      <c r="H123">
        <v>3</v>
      </c>
      <c r="I123" s="55"/>
      <c r="J123" s="55"/>
      <c r="K123" s="55"/>
      <c r="L123" s="4"/>
      <c r="M123" s="4"/>
      <c r="N123" s="4"/>
      <c r="O123">
        <v>3</v>
      </c>
      <c r="P123" s="55"/>
      <c r="Q123" s="55"/>
      <c r="R123" s="55"/>
      <c r="S123" s="4"/>
      <c r="T123" s="4"/>
      <c r="U123" s="4"/>
    </row>
    <row r="124" spans="1:21" x14ac:dyDescent="0.25">
      <c r="A124">
        <v>4</v>
      </c>
      <c r="B124" s="55"/>
      <c r="C124" s="55"/>
      <c r="D124" s="55"/>
      <c r="E124" s="4"/>
      <c r="F124" s="4"/>
      <c r="G124" s="4"/>
      <c r="H124">
        <v>4</v>
      </c>
      <c r="I124" s="55"/>
      <c r="J124" s="55"/>
      <c r="K124" s="55"/>
      <c r="L124" s="4"/>
      <c r="M124" s="4"/>
      <c r="N124" s="4"/>
      <c r="O124">
        <v>4</v>
      </c>
      <c r="P124" s="55"/>
      <c r="Q124" s="55"/>
      <c r="R124" s="55"/>
      <c r="S124" s="4"/>
      <c r="T124" s="4"/>
      <c r="U124" s="4"/>
    </row>
    <row r="125" spans="1:21" x14ac:dyDescent="0.25">
      <c r="A125">
        <v>5</v>
      </c>
      <c r="B125" s="55"/>
      <c r="C125" s="55"/>
      <c r="D125" s="55"/>
      <c r="E125" s="4"/>
      <c r="F125" s="4"/>
      <c r="G125" s="4"/>
      <c r="H125">
        <v>5</v>
      </c>
      <c r="I125" s="55"/>
      <c r="J125" s="55"/>
      <c r="K125" s="55"/>
      <c r="L125" s="4"/>
      <c r="M125" s="4"/>
      <c r="N125" s="4"/>
      <c r="O125">
        <v>5</v>
      </c>
      <c r="P125" s="55"/>
      <c r="Q125" s="55"/>
      <c r="R125" s="55"/>
      <c r="S125" s="4"/>
      <c r="T125" s="4"/>
      <c r="U125" s="4"/>
    </row>
    <row r="126" spans="1:21" x14ac:dyDescent="0.25">
      <c r="A126">
        <v>6</v>
      </c>
      <c r="B126" s="55"/>
      <c r="C126" s="55"/>
      <c r="D126" s="55"/>
      <c r="E126" s="4"/>
      <c r="F126" s="4"/>
      <c r="G126" s="4"/>
      <c r="H126">
        <v>6</v>
      </c>
      <c r="I126" s="55"/>
      <c r="J126" s="55"/>
      <c r="K126" s="55"/>
      <c r="L126" s="4"/>
      <c r="M126" s="4"/>
      <c r="N126" s="4"/>
      <c r="O126">
        <v>6</v>
      </c>
      <c r="P126" s="55"/>
      <c r="Q126" s="55"/>
      <c r="R126" s="55"/>
      <c r="S126" s="4"/>
      <c r="T126" s="4"/>
      <c r="U126" s="4"/>
    </row>
    <row r="127" spans="1:21" x14ac:dyDescent="0.25">
      <c r="A127">
        <v>7</v>
      </c>
      <c r="B127" s="55"/>
      <c r="C127" s="55"/>
      <c r="D127" s="55"/>
      <c r="E127" s="4"/>
      <c r="F127" s="4"/>
      <c r="G127" s="4"/>
      <c r="H127">
        <v>7</v>
      </c>
      <c r="I127" s="55"/>
      <c r="J127" s="55"/>
      <c r="K127" s="55"/>
      <c r="L127" s="4"/>
      <c r="M127" s="4"/>
      <c r="N127" s="4"/>
      <c r="O127">
        <v>7</v>
      </c>
      <c r="P127" s="55"/>
      <c r="Q127" s="55"/>
      <c r="R127" s="55"/>
      <c r="S127" s="4"/>
      <c r="T127" s="4"/>
      <c r="U127" s="4"/>
    </row>
    <row r="128" spans="1:21" x14ac:dyDescent="0.25">
      <c r="A128">
        <v>8</v>
      </c>
      <c r="B128" s="55"/>
      <c r="C128" s="55"/>
      <c r="D128" s="55"/>
      <c r="E128" s="4"/>
      <c r="F128" s="4"/>
      <c r="G128" s="4"/>
      <c r="H128">
        <v>8</v>
      </c>
      <c r="I128" s="55"/>
      <c r="J128" s="55"/>
      <c r="K128" s="55"/>
      <c r="L128" s="4"/>
      <c r="M128" s="4"/>
      <c r="N128" s="4"/>
      <c r="O128">
        <v>8</v>
      </c>
      <c r="P128" s="55"/>
      <c r="Q128" s="55"/>
      <c r="R128" s="55"/>
      <c r="S128" s="4"/>
      <c r="T128" s="4"/>
      <c r="U128" s="4"/>
    </row>
    <row r="129" spans="1:21" x14ac:dyDescent="0.25">
      <c r="A129">
        <v>9</v>
      </c>
      <c r="B129" s="55"/>
      <c r="C129" s="55"/>
      <c r="D129" s="55"/>
      <c r="E129" s="4"/>
      <c r="F129" s="4"/>
      <c r="G129" s="4"/>
      <c r="H129">
        <v>9</v>
      </c>
      <c r="I129" s="55"/>
      <c r="J129" s="55"/>
      <c r="K129" s="55"/>
      <c r="L129" s="4"/>
      <c r="M129" s="4"/>
      <c r="N129" s="4"/>
      <c r="O129">
        <v>9</v>
      </c>
      <c r="P129" s="55"/>
      <c r="Q129" s="55"/>
      <c r="R129" s="55"/>
      <c r="S129" s="4"/>
      <c r="T129" s="4"/>
      <c r="U129" s="4"/>
    </row>
    <row r="130" spans="1:21" x14ac:dyDescent="0.25">
      <c r="A130">
        <v>10</v>
      </c>
      <c r="B130" s="55"/>
      <c r="C130" s="55"/>
      <c r="D130" s="55"/>
      <c r="E130" s="4"/>
      <c r="F130" s="4"/>
      <c r="G130" s="4"/>
      <c r="H130">
        <v>10</v>
      </c>
      <c r="I130" s="55"/>
      <c r="J130" s="55"/>
      <c r="K130" s="55"/>
      <c r="L130" s="4"/>
      <c r="M130" s="4"/>
      <c r="N130" s="4"/>
      <c r="O130">
        <v>10</v>
      </c>
      <c r="P130" s="55"/>
      <c r="Q130" s="55"/>
      <c r="R130" s="55"/>
      <c r="S130" s="4"/>
      <c r="T130" s="4"/>
      <c r="U130" s="4"/>
    </row>
    <row r="131" spans="1:21" x14ac:dyDescent="0.25">
      <c r="A131">
        <v>11</v>
      </c>
      <c r="B131" s="55"/>
      <c r="C131" s="55"/>
      <c r="D131" s="55"/>
      <c r="E131" s="4"/>
      <c r="F131" s="4"/>
      <c r="G131" s="4"/>
      <c r="H131">
        <v>11</v>
      </c>
      <c r="I131" s="55"/>
      <c r="J131" s="55"/>
      <c r="K131" s="55"/>
      <c r="L131" s="4"/>
      <c r="M131" s="4"/>
      <c r="N131" s="4"/>
      <c r="O131">
        <v>11</v>
      </c>
      <c r="P131" s="55"/>
      <c r="Q131" s="55"/>
      <c r="R131" s="55"/>
      <c r="S131" s="4"/>
      <c r="T131" s="4"/>
      <c r="U131" s="4"/>
    </row>
    <row r="132" spans="1:21" x14ac:dyDescent="0.25">
      <c r="A132">
        <v>12</v>
      </c>
      <c r="B132" s="55"/>
      <c r="C132" s="55"/>
      <c r="D132" s="55"/>
      <c r="E132" s="4"/>
      <c r="F132" s="4"/>
      <c r="G132" s="4"/>
      <c r="H132">
        <v>12</v>
      </c>
      <c r="I132" s="55"/>
      <c r="J132" s="55"/>
      <c r="K132" s="55"/>
      <c r="L132" s="4"/>
      <c r="M132" s="4"/>
      <c r="N132" s="4"/>
      <c r="O132">
        <v>12</v>
      </c>
      <c r="P132" s="55"/>
      <c r="Q132" s="55"/>
      <c r="R132" s="55"/>
      <c r="S132" s="4"/>
      <c r="T132" s="4"/>
      <c r="U132" s="4"/>
    </row>
    <row r="133" spans="1:21" x14ac:dyDescent="0.25">
      <c r="A133">
        <v>13</v>
      </c>
      <c r="B133" s="55"/>
      <c r="C133" s="55"/>
      <c r="D133" s="55"/>
      <c r="E133" s="4"/>
      <c r="F133" s="4"/>
      <c r="G133" s="4"/>
      <c r="H133">
        <v>13</v>
      </c>
      <c r="I133" s="55"/>
      <c r="J133" s="55"/>
      <c r="K133" s="55"/>
      <c r="L133" s="4"/>
      <c r="M133" s="4"/>
      <c r="N133" s="4"/>
      <c r="O133">
        <v>13</v>
      </c>
      <c r="P133" s="55"/>
      <c r="Q133" s="55"/>
      <c r="R133" s="55"/>
      <c r="S133" s="4"/>
      <c r="T133" s="4"/>
      <c r="U133" s="4"/>
    </row>
    <row r="134" spans="1:21" x14ac:dyDescent="0.25">
      <c r="A134">
        <v>14</v>
      </c>
      <c r="B134" s="55"/>
      <c r="C134" s="55"/>
      <c r="D134" s="55"/>
      <c r="E134" s="4"/>
      <c r="F134" s="4"/>
      <c r="G134" s="4"/>
      <c r="H134">
        <v>14</v>
      </c>
      <c r="I134" s="55"/>
      <c r="J134" s="55"/>
      <c r="K134" s="55"/>
      <c r="L134" s="4"/>
      <c r="M134" s="4"/>
      <c r="N134" s="4"/>
      <c r="O134">
        <v>14</v>
      </c>
      <c r="P134" s="55"/>
      <c r="Q134" s="55"/>
      <c r="R134" s="55"/>
      <c r="S134" s="4"/>
      <c r="T134" s="4"/>
      <c r="U134" s="4"/>
    </row>
    <row r="135" spans="1:21" x14ac:dyDescent="0.25">
      <c r="A135">
        <v>15</v>
      </c>
      <c r="B135" s="55"/>
      <c r="C135" s="55"/>
      <c r="D135" s="55"/>
      <c r="E135" s="4"/>
      <c r="F135" s="4"/>
      <c r="G135" s="4"/>
      <c r="H135">
        <v>15</v>
      </c>
      <c r="I135" s="55"/>
      <c r="J135" s="55"/>
      <c r="K135" s="55"/>
      <c r="L135" s="4"/>
      <c r="M135" s="4"/>
      <c r="N135" s="4"/>
      <c r="O135">
        <v>15</v>
      </c>
      <c r="P135" s="55"/>
      <c r="Q135" s="55"/>
      <c r="R135" s="55"/>
      <c r="S135" s="4"/>
      <c r="T135" s="4"/>
      <c r="U135" s="4"/>
    </row>
    <row r="136" spans="1:21" x14ac:dyDescent="0.25">
      <c r="A136">
        <v>16</v>
      </c>
      <c r="B136" s="55"/>
      <c r="C136" s="55"/>
      <c r="D136" s="55"/>
      <c r="E136" s="4"/>
      <c r="F136" s="4"/>
      <c r="G136" s="4"/>
      <c r="H136">
        <v>16</v>
      </c>
      <c r="I136" s="55"/>
      <c r="J136" s="55"/>
      <c r="K136" s="55"/>
      <c r="L136" s="4"/>
      <c r="M136" s="4"/>
      <c r="N136" s="4"/>
      <c r="O136">
        <v>16</v>
      </c>
      <c r="P136" s="55"/>
      <c r="Q136" s="55"/>
      <c r="R136" s="55"/>
      <c r="S136" s="4"/>
      <c r="T136" s="4"/>
      <c r="U136" s="4"/>
    </row>
    <row r="137" spans="1:21" x14ac:dyDescent="0.25">
      <c r="B137" s="74" t="s">
        <v>15</v>
      </c>
      <c r="C137" s="74"/>
      <c r="D137" s="74"/>
      <c r="E137" s="13">
        <f>COUNTIF(E121:E136, "P")</f>
        <v>0</v>
      </c>
      <c r="F137" s="13">
        <f>COUNTIF(F121:F136, "P")</f>
        <v>0</v>
      </c>
      <c r="G137" s="13">
        <f>COUNTIFS(G121:G136,"P")</f>
        <v>0</v>
      </c>
      <c r="I137" s="74" t="s">
        <v>15</v>
      </c>
      <c r="J137" s="74"/>
      <c r="K137" s="74"/>
      <c r="L137" s="13">
        <f>COUNTIF(L121:L136, "P")</f>
        <v>0</v>
      </c>
      <c r="M137" s="13">
        <f>COUNTIF(M121:M136, "P")</f>
        <v>0</v>
      </c>
      <c r="N137" s="13">
        <f>COUNTIF(N121:N136, "P")</f>
        <v>0</v>
      </c>
      <c r="P137" s="53" t="s">
        <v>15</v>
      </c>
      <c r="Q137" s="53"/>
      <c r="R137" s="53"/>
      <c r="S137" s="4">
        <f>COUNTIF(S121:S136, "P")</f>
        <v>0</v>
      </c>
      <c r="T137" s="4">
        <f>COUNTIF(T121:T136, "P")</f>
        <v>0</v>
      </c>
      <c r="U137" s="4">
        <f>COUNTIF(U121:U136, "P")</f>
        <v>0</v>
      </c>
    </row>
    <row r="138" spans="1:21" ht="15.75" x14ac:dyDescent="0.25">
      <c r="B138" s="5" t="s">
        <v>229</v>
      </c>
      <c r="E138" s="5" t="s">
        <v>29</v>
      </c>
      <c r="F138" s="5" t="s">
        <v>28</v>
      </c>
      <c r="G138" s="5" t="s">
        <v>27</v>
      </c>
      <c r="I138" s="5" t="s">
        <v>210</v>
      </c>
      <c r="L138" s="5" t="s">
        <v>29</v>
      </c>
      <c r="M138" s="5" t="s">
        <v>28</v>
      </c>
      <c r="N138" s="5" t="s">
        <v>27</v>
      </c>
    </row>
    <row r="139" spans="1:21" x14ac:dyDescent="0.25">
      <c r="A139">
        <v>1</v>
      </c>
      <c r="B139" s="55"/>
      <c r="C139" s="55"/>
      <c r="D139" s="55"/>
      <c r="E139" s="4"/>
      <c r="F139" s="4"/>
      <c r="G139" s="4"/>
      <c r="H139" s="4">
        <v>1</v>
      </c>
      <c r="I139" s="55"/>
      <c r="J139" s="55"/>
      <c r="K139" s="55"/>
      <c r="L139" s="4"/>
      <c r="M139" s="4"/>
      <c r="N139" s="4"/>
      <c r="P139" s="52" t="s">
        <v>26</v>
      </c>
      <c r="Q139" s="52"/>
      <c r="R139" s="52"/>
      <c r="S139" s="52"/>
      <c r="T139" s="52"/>
      <c r="U139" s="52"/>
    </row>
    <row r="140" spans="1:21" x14ac:dyDescent="0.25">
      <c r="A140">
        <v>2</v>
      </c>
      <c r="B140" s="55"/>
      <c r="C140" s="55"/>
      <c r="D140" s="55"/>
      <c r="E140" s="4"/>
      <c r="F140" s="4"/>
      <c r="G140" s="4"/>
      <c r="H140" s="4">
        <v>2</v>
      </c>
      <c r="I140" s="55"/>
      <c r="J140" s="55"/>
      <c r="K140" s="55"/>
      <c r="L140" s="4"/>
      <c r="M140" s="4"/>
      <c r="N140" s="4"/>
      <c r="P140" s="2" t="s">
        <v>183</v>
      </c>
      <c r="Q140" s="50"/>
      <c r="R140" s="50"/>
      <c r="S140" s="50"/>
      <c r="T140" s="50"/>
      <c r="U140" s="2"/>
    </row>
    <row r="141" spans="1:21" x14ac:dyDescent="0.25">
      <c r="A141">
        <v>3</v>
      </c>
      <c r="B141" s="55"/>
      <c r="C141" s="55"/>
      <c r="D141" s="55"/>
      <c r="E141" s="4"/>
      <c r="F141" s="4"/>
      <c r="G141" s="4"/>
      <c r="H141" s="4">
        <v>3</v>
      </c>
      <c r="I141" s="55"/>
      <c r="J141" s="55"/>
      <c r="K141" s="55"/>
      <c r="L141" s="4"/>
      <c r="M141" s="4"/>
      <c r="N141" s="4"/>
      <c r="P141" s="52"/>
      <c r="Q141" s="52"/>
      <c r="R141" s="52"/>
      <c r="S141" s="52"/>
      <c r="T141" s="52"/>
      <c r="U141" s="52"/>
    </row>
    <row r="142" spans="1:21" x14ac:dyDescent="0.25">
      <c r="A142">
        <v>4</v>
      </c>
      <c r="B142" s="55"/>
      <c r="C142" s="55"/>
      <c r="D142" s="55"/>
      <c r="E142" s="4"/>
      <c r="F142" s="4"/>
      <c r="G142" s="4"/>
      <c r="H142" s="4">
        <v>4</v>
      </c>
      <c r="I142" s="55"/>
      <c r="J142" s="55"/>
      <c r="K142" s="55"/>
      <c r="L142" s="4"/>
      <c r="M142" s="4"/>
      <c r="N142" s="4"/>
      <c r="P142" s="52" t="s">
        <v>25</v>
      </c>
      <c r="Q142" s="52"/>
      <c r="R142" s="52"/>
      <c r="S142" s="52"/>
      <c r="T142" s="52"/>
      <c r="U142" s="52"/>
    </row>
    <row r="143" spans="1:21" x14ac:dyDescent="0.25">
      <c r="A143">
        <v>5</v>
      </c>
      <c r="B143" s="55"/>
      <c r="C143" s="55"/>
      <c r="D143" s="55"/>
      <c r="E143" s="4"/>
      <c r="F143" s="4"/>
      <c r="G143" s="4"/>
      <c r="H143" s="4">
        <v>5</v>
      </c>
      <c r="I143" s="55"/>
      <c r="J143" s="55"/>
      <c r="K143" s="55"/>
      <c r="L143" s="4"/>
      <c r="M143" s="4"/>
      <c r="N143" s="4"/>
      <c r="P143" s="2" t="s">
        <v>183</v>
      </c>
      <c r="Q143" s="50"/>
      <c r="R143" s="50"/>
      <c r="S143" s="50"/>
      <c r="T143" s="50"/>
      <c r="U143" s="2"/>
    </row>
    <row r="144" spans="1:21" x14ac:dyDescent="0.25">
      <c r="A144">
        <v>6</v>
      </c>
      <c r="B144" s="55"/>
      <c r="C144" s="55"/>
      <c r="D144" s="55"/>
      <c r="E144" s="4"/>
      <c r="F144" s="4"/>
      <c r="G144" s="4"/>
      <c r="H144" s="4">
        <v>6</v>
      </c>
      <c r="I144" s="55"/>
      <c r="J144" s="55"/>
      <c r="K144" s="55"/>
      <c r="L144" s="4"/>
      <c r="M144" s="4"/>
      <c r="N144" s="4"/>
      <c r="P144" s="52"/>
      <c r="Q144" s="52"/>
      <c r="R144" s="52"/>
      <c r="S144" s="52"/>
      <c r="T144" s="52"/>
      <c r="U144" s="52"/>
    </row>
    <row r="145" spans="1:21" x14ac:dyDescent="0.25">
      <c r="A145">
        <v>7</v>
      </c>
      <c r="B145" s="55"/>
      <c r="C145" s="55"/>
      <c r="D145" s="55"/>
      <c r="E145" s="4"/>
      <c r="F145" s="4"/>
      <c r="G145" s="4"/>
      <c r="H145" s="4">
        <v>7</v>
      </c>
      <c r="I145" s="55"/>
      <c r="J145" s="55"/>
      <c r="K145" s="55"/>
      <c r="L145" s="4"/>
      <c r="M145" s="4"/>
      <c r="N145" s="4"/>
      <c r="P145" s="2" t="s">
        <v>185</v>
      </c>
      <c r="Q145" s="50"/>
      <c r="R145" s="50"/>
      <c r="S145" s="50"/>
      <c r="T145" s="50"/>
      <c r="U145" s="2"/>
    </row>
    <row r="146" spans="1:21" x14ac:dyDescent="0.25">
      <c r="A146">
        <v>8</v>
      </c>
      <c r="B146" s="55"/>
      <c r="C146" s="55"/>
      <c r="D146" s="55"/>
      <c r="E146" s="4"/>
      <c r="F146" s="4"/>
      <c r="G146" s="4"/>
      <c r="H146" s="4">
        <v>8</v>
      </c>
      <c r="I146" s="55"/>
      <c r="J146" s="55"/>
      <c r="K146" s="55"/>
      <c r="L146" s="4"/>
      <c r="M146" s="4"/>
      <c r="N146" s="4"/>
      <c r="P146" s="52"/>
      <c r="Q146" s="52"/>
      <c r="R146" s="52"/>
      <c r="S146" s="52"/>
      <c r="T146" s="52"/>
      <c r="U146" s="52"/>
    </row>
    <row r="147" spans="1:21" x14ac:dyDescent="0.25">
      <c r="A147">
        <v>9</v>
      </c>
      <c r="B147" s="55"/>
      <c r="C147" s="55"/>
      <c r="D147" s="55"/>
      <c r="E147" s="4"/>
      <c r="F147" s="4"/>
      <c r="G147" s="4"/>
      <c r="H147" s="4">
        <v>9</v>
      </c>
      <c r="I147" s="55"/>
      <c r="J147" s="55"/>
      <c r="K147" s="55"/>
      <c r="L147" s="4"/>
      <c r="M147" s="4"/>
      <c r="N147" s="4"/>
      <c r="P147" s="2" t="s">
        <v>186</v>
      </c>
      <c r="Q147" s="50"/>
      <c r="R147" s="50"/>
      <c r="S147" s="50"/>
      <c r="T147" s="50"/>
      <c r="U147" s="2"/>
    </row>
    <row r="148" spans="1:21" x14ac:dyDescent="0.25">
      <c r="A148">
        <v>10</v>
      </c>
      <c r="B148" s="55"/>
      <c r="C148" s="55"/>
      <c r="D148" s="55"/>
      <c r="E148" s="4"/>
      <c r="F148" s="4"/>
      <c r="G148" s="4"/>
      <c r="H148" s="4">
        <v>10</v>
      </c>
      <c r="I148" s="55"/>
      <c r="J148" s="55"/>
      <c r="K148" s="55"/>
      <c r="L148" s="4"/>
      <c r="M148" s="4"/>
      <c r="N148" s="4"/>
      <c r="P148" s="50"/>
      <c r="Q148" s="50"/>
      <c r="R148" s="50"/>
      <c r="S148" s="50"/>
      <c r="T148" s="50"/>
      <c r="U148" s="41"/>
    </row>
    <row r="149" spans="1:21" x14ac:dyDescent="0.25">
      <c r="A149">
        <v>11</v>
      </c>
      <c r="B149" s="55"/>
      <c r="C149" s="55"/>
      <c r="D149" s="55"/>
      <c r="E149" s="4"/>
      <c r="F149" s="4"/>
      <c r="G149" s="4"/>
      <c r="H149" s="4">
        <v>11</v>
      </c>
      <c r="I149" s="55"/>
      <c r="J149" s="55"/>
      <c r="K149" s="55"/>
      <c r="L149" s="4"/>
      <c r="M149" s="4"/>
      <c r="N149" s="4"/>
      <c r="P149" s="2" t="s">
        <v>187</v>
      </c>
      <c r="Q149" s="65"/>
      <c r="R149" s="65"/>
      <c r="S149" s="65"/>
      <c r="T149" s="65"/>
      <c r="U149" s="2"/>
    </row>
    <row r="150" spans="1:21" x14ac:dyDescent="0.25">
      <c r="A150">
        <v>12</v>
      </c>
      <c r="B150" s="55"/>
      <c r="C150" s="55"/>
      <c r="D150" s="55"/>
      <c r="E150" s="4"/>
      <c r="F150" s="4"/>
      <c r="G150" s="4"/>
      <c r="H150" s="4">
        <v>12</v>
      </c>
      <c r="I150" s="55"/>
      <c r="J150" s="55"/>
      <c r="K150" s="55"/>
      <c r="L150" s="4"/>
      <c r="M150" s="4"/>
      <c r="N150" s="4"/>
      <c r="P150" s="52"/>
      <c r="Q150" s="52"/>
      <c r="R150" s="52"/>
      <c r="S150" s="52"/>
      <c r="T150" s="52"/>
      <c r="U150" s="52"/>
    </row>
    <row r="151" spans="1:21" x14ac:dyDescent="0.25">
      <c r="A151">
        <v>13</v>
      </c>
      <c r="B151" s="55"/>
      <c r="C151" s="55"/>
      <c r="D151" s="55"/>
      <c r="E151" s="4"/>
      <c r="F151" s="4"/>
      <c r="G151" s="4"/>
      <c r="H151" s="4">
        <v>13</v>
      </c>
      <c r="I151" s="55"/>
      <c r="J151" s="55"/>
      <c r="K151" s="55"/>
      <c r="L151" s="4"/>
      <c r="M151" s="4"/>
      <c r="N151" s="4"/>
      <c r="P151" s="2" t="s">
        <v>188</v>
      </c>
      <c r="Q151" s="50"/>
      <c r="R151" s="50"/>
      <c r="S151" s="50"/>
      <c r="T151" s="50"/>
      <c r="U151" s="2"/>
    </row>
    <row r="152" spans="1:21" x14ac:dyDescent="0.25">
      <c r="A152">
        <v>14</v>
      </c>
      <c r="B152" s="55"/>
      <c r="C152" s="55"/>
      <c r="D152" s="55"/>
      <c r="E152" s="4"/>
      <c r="F152" s="4"/>
      <c r="G152" s="4"/>
      <c r="H152" s="4">
        <v>14</v>
      </c>
      <c r="I152" s="55"/>
      <c r="J152" s="55"/>
      <c r="K152" s="55"/>
      <c r="L152" s="4"/>
      <c r="M152" s="4"/>
      <c r="N152" s="4"/>
      <c r="P152" s="52"/>
      <c r="Q152" s="52"/>
      <c r="R152" s="52"/>
      <c r="S152" s="52"/>
      <c r="T152" s="52"/>
      <c r="U152" s="52"/>
    </row>
    <row r="153" spans="1:21" x14ac:dyDescent="0.25">
      <c r="A153">
        <v>15</v>
      </c>
      <c r="B153" s="55"/>
      <c r="C153" s="55"/>
      <c r="D153" s="55"/>
      <c r="E153" s="4"/>
      <c r="F153" s="4"/>
      <c r="G153" s="4"/>
      <c r="H153" s="4">
        <v>15</v>
      </c>
      <c r="I153" s="55"/>
      <c r="J153" s="55"/>
      <c r="K153" s="55"/>
      <c r="L153" s="4"/>
      <c r="M153" s="4"/>
      <c r="N153" s="4"/>
      <c r="P153" s="52" t="s">
        <v>19</v>
      </c>
      <c r="Q153" s="52"/>
      <c r="R153" s="52"/>
      <c r="S153" s="52"/>
      <c r="T153" s="52"/>
      <c r="U153" s="52"/>
    </row>
    <row r="154" spans="1:21" x14ac:dyDescent="0.25">
      <c r="A154">
        <v>16</v>
      </c>
      <c r="B154" s="55"/>
      <c r="C154" s="55"/>
      <c r="D154" s="55"/>
      <c r="E154" s="4"/>
      <c r="F154" s="4"/>
      <c r="G154" s="4"/>
      <c r="H154" s="4">
        <v>16</v>
      </c>
      <c r="I154" s="55"/>
      <c r="J154" s="55"/>
      <c r="K154" s="55"/>
      <c r="L154" s="4"/>
      <c r="M154" s="4"/>
      <c r="N154" s="4"/>
      <c r="P154" s="41"/>
      <c r="Q154" s="41"/>
      <c r="R154" s="41"/>
      <c r="S154" s="41"/>
      <c r="T154" s="41"/>
      <c r="U154" s="41"/>
    </row>
    <row r="155" spans="1:21" x14ac:dyDescent="0.25">
      <c r="B155" s="74" t="s">
        <v>15</v>
      </c>
      <c r="C155" s="74"/>
      <c r="D155" s="74"/>
      <c r="E155" s="4">
        <f>COUNTIF(E139:E154, "P")</f>
        <v>0</v>
      </c>
      <c r="F155" s="4">
        <f t="shared" ref="F155:G155" si="0">COUNTIF(F139:F154, "P")</f>
        <v>0</v>
      </c>
      <c r="G155" s="4">
        <f>COUNTIF(G139:G154,"P")</f>
        <v>0</v>
      </c>
      <c r="H155" s="47"/>
      <c r="I155" s="74" t="s">
        <v>15</v>
      </c>
      <c r="J155" s="74"/>
      <c r="K155" s="74"/>
      <c r="L155" s="4">
        <f>COUNTIF(L139:L154,"P")</f>
        <v>0</v>
      </c>
      <c r="M155" s="4">
        <f>COUNTIF(M139:M154,"P")</f>
        <v>0</v>
      </c>
      <c r="N155" s="4">
        <f>COUNTIF(N139:N154,"P")</f>
        <v>0</v>
      </c>
      <c r="P155" s="2" t="s">
        <v>219</v>
      </c>
      <c r="Q155" s="65"/>
      <c r="R155" s="65"/>
      <c r="S155" s="65"/>
      <c r="T155" s="65"/>
      <c r="U155" s="42"/>
    </row>
    <row r="156" spans="1:21" x14ac:dyDescent="0.25">
      <c r="B156" s="2" t="s">
        <v>14</v>
      </c>
      <c r="C156" s="2" t="s">
        <v>13</v>
      </c>
      <c r="D156" s="2"/>
      <c r="E156" s="2" t="s">
        <v>12</v>
      </c>
      <c r="F156" s="2"/>
      <c r="G156" s="2"/>
      <c r="H156" s="2"/>
      <c r="I156" s="2" t="s">
        <v>10</v>
      </c>
      <c r="J156" s="2"/>
      <c r="K156" s="2" t="s">
        <v>9</v>
      </c>
      <c r="L156" s="2"/>
      <c r="P156" s="2"/>
      <c r="Q156" s="2"/>
      <c r="R156" s="2"/>
      <c r="S156" s="2"/>
      <c r="T156" s="2"/>
      <c r="U156" s="2"/>
    </row>
    <row r="157" spans="1:21" ht="15" customHeight="1" x14ac:dyDescent="0.25">
      <c r="B157" t="s">
        <v>5</v>
      </c>
      <c r="C157" t="s">
        <v>8</v>
      </c>
      <c r="E157" t="s">
        <v>7</v>
      </c>
      <c r="G157" t="s">
        <v>6</v>
      </c>
      <c r="I157" t="s">
        <v>5</v>
      </c>
      <c r="K157" t="s">
        <v>5</v>
      </c>
      <c r="P157" s="1"/>
      <c r="Q157" s="1"/>
      <c r="R157" s="1"/>
      <c r="S157" s="1"/>
      <c r="T157" s="1"/>
      <c r="U157" s="1"/>
    </row>
    <row r="158" spans="1:21" ht="15" customHeight="1" x14ac:dyDescent="0.25">
      <c r="I158" s="57"/>
      <c r="J158" s="57"/>
      <c r="K158" s="57"/>
      <c r="P158" s="1"/>
      <c r="Q158" s="1"/>
      <c r="R158" s="1"/>
      <c r="S158" s="1"/>
      <c r="T158" s="1"/>
      <c r="U158" s="1"/>
    </row>
    <row r="159" spans="1:21" ht="15" customHeight="1" x14ac:dyDescent="0.25">
      <c r="B159" s="2" t="s">
        <v>4</v>
      </c>
      <c r="D159" s="2" t="s">
        <v>3</v>
      </c>
      <c r="G159" s="2" t="s">
        <v>2</v>
      </c>
      <c r="I159" s="52" t="s">
        <v>1</v>
      </c>
      <c r="J159" s="52"/>
      <c r="K159" s="52"/>
      <c r="P159" s="1"/>
      <c r="Q159" s="1"/>
      <c r="R159" s="1"/>
      <c r="S159" s="1"/>
      <c r="T159" s="1"/>
      <c r="U159" s="1"/>
    </row>
    <row r="160" spans="1:21" ht="15" customHeight="1" x14ac:dyDescent="0.25">
      <c r="C160" s="2"/>
      <c r="D160" s="2"/>
      <c r="E160" s="2"/>
      <c r="F160" s="2"/>
      <c r="G160" s="2"/>
      <c r="H160" s="2"/>
      <c r="I160" s="2"/>
      <c r="J160" s="2"/>
      <c r="K160" s="2"/>
      <c r="L160" s="2"/>
      <c r="M160" s="2"/>
      <c r="P160" s="1"/>
      <c r="Q160" s="1"/>
      <c r="R160" s="1"/>
      <c r="S160" s="1"/>
      <c r="T160" s="1"/>
      <c r="U160" s="1"/>
    </row>
    <row r="161" spans="2:21" ht="15" customHeight="1" x14ac:dyDescent="0.25">
      <c r="B161" s="3"/>
      <c r="P161" s="1"/>
      <c r="Q161" s="1"/>
      <c r="R161" s="1"/>
      <c r="S161" s="1"/>
      <c r="T161" s="1"/>
      <c r="U161" s="1"/>
    </row>
    <row r="162" spans="2:21" ht="15" customHeight="1" x14ac:dyDescent="0.25">
      <c r="B162" s="2" t="s">
        <v>0</v>
      </c>
      <c r="P162" s="1"/>
      <c r="Q162" s="1"/>
      <c r="R162" s="1"/>
      <c r="S162" s="1"/>
      <c r="T162" s="1"/>
      <c r="U162" s="1"/>
    </row>
    <row r="163" spans="2:21" ht="15" customHeight="1" x14ac:dyDescent="0.25">
      <c r="C163" s="2"/>
      <c r="E163" s="2"/>
      <c r="H163" s="2"/>
      <c r="J163" s="2"/>
      <c r="K163" s="2"/>
      <c r="L163" s="2"/>
      <c r="P163" s="1"/>
      <c r="Q163" s="1"/>
      <c r="R163" s="1"/>
      <c r="S163" s="1"/>
      <c r="T163" s="1"/>
      <c r="U163" s="1"/>
    </row>
    <row r="164" spans="2:21" ht="15" customHeight="1" x14ac:dyDescent="0.25">
      <c r="C164" s="2"/>
      <c r="E164" s="2"/>
      <c r="H164" s="2"/>
      <c r="J164" s="2"/>
      <c r="K164" s="2"/>
      <c r="L164" s="2"/>
      <c r="P164" s="1"/>
      <c r="Q164" s="1"/>
      <c r="R164" s="1"/>
      <c r="S164" s="1"/>
      <c r="T164" s="1"/>
      <c r="U164" s="1"/>
    </row>
    <row r="165" spans="2:21" ht="15" customHeight="1" x14ac:dyDescent="0.25">
      <c r="B165" s="2"/>
      <c r="P165" s="1"/>
      <c r="Q165" s="1"/>
      <c r="R165" s="1"/>
      <c r="S165" s="1"/>
      <c r="T165" s="1"/>
      <c r="U165" s="1"/>
    </row>
  </sheetData>
  <mergeCells count="396">
    <mergeCell ref="B155:D155"/>
    <mergeCell ref="I155:K155"/>
    <mergeCell ref="Q140:T140"/>
    <mergeCell ref="Q143:T143"/>
    <mergeCell ref="Q145:T145"/>
    <mergeCell ref="Q147:T147"/>
    <mergeCell ref="Q149:T149"/>
    <mergeCell ref="Q151:T151"/>
    <mergeCell ref="Q155:T155"/>
    <mergeCell ref="P148:T148"/>
    <mergeCell ref="B143:D143"/>
    <mergeCell ref="I143:K143"/>
    <mergeCell ref="B144:D144"/>
    <mergeCell ref="I144:K144"/>
    <mergeCell ref="P144:U144"/>
    <mergeCell ref="B147:D147"/>
    <mergeCell ref="I147:K147"/>
    <mergeCell ref="B148:D148"/>
    <mergeCell ref="I148:K148"/>
    <mergeCell ref="B145:D145"/>
    <mergeCell ref="I145:K145"/>
    <mergeCell ref="B146:D146"/>
    <mergeCell ref="I146:K146"/>
    <mergeCell ref="P146:U146"/>
    <mergeCell ref="I7:K7"/>
    <mergeCell ref="P7:R7"/>
    <mergeCell ref="I8:K8"/>
    <mergeCell ref="P8:R8"/>
    <mergeCell ref="I12:K12"/>
    <mergeCell ref="P12:R12"/>
    <mergeCell ref="I13:K13"/>
    <mergeCell ref="P13:R13"/>
    <mergeCell ref="D2:H2"/>
    <mergeCell ref="I14:K14"/>
    <mergeCell ref="P14:R14"/>
    <mergeCell ref="I9:K9"/>
    <mergeCell ref="P9:R9"/>
    <mergeCell ref="I10:K10"/>
    <mergeCell ref="P10:R10"/>
    <mergeCell ref="I11:K11"/>
    <mergeCell ref="P11:R11"/>
    <mergeCell ref="I19:K19"/>
    <mergeCell ref="P19:R19"/>
    <mergeCell ref="I20:K20"/>
    <mergeCell ref="P20:R20"/>
    <mergeCell ref="I17:K17"/>
    <mergeCell ref="P17:R17"/>
    <mergeCell ref="I18:K18"/>
    <mergeCell ref="P18:R18"/>
    <mergeCell ref="I15:K15"/>
    <mergeCell ref="P15:R15"/>
    <mergeCell ref="I16:K16"/>
    <mergeCell ref="P16:R16"/>
    <mergeCell ref="I23:K23"/>
    <mergeCell ref="P23:R23"/>
    <mergeCell ref="I21:K21"/>
    <mergeCell ref="P21:R21"/>
    <mergeCell ref="I22:K22"/>
    <mergeCell ref="P22:R22"/>
    <mergeCell ref="B27:D27"/>
    <mergeCell ref="I27:K27"/>
    <mergeCell ref="P27:R27"/>
    <mergeCell ref="B28:D28"/>
    <mergeCell ref="I28:K28"/>
    <mergeCell ref="P28:R28"/>
    <mergeCell ref="B25:D25"/>
    <mergeCell ref="I25:K25"/>
    <mergeCell ref="P25:R25"/>
    <mergeCell ref="B26:D26"/>
    <mergeCell ref="I26:K26"/>
    <mergeCell ref="P26:R26"/>
    <mergeCell ref="B31:D31"/>
    <mergeCell ref="I31:K31"/>
    <mergeCell ref="P31:R31"/>
    <mergeCell ref="B32:D32"/>
    <mergeCell ref="I32:K32"/>
    <mergeCell ref="P32:R32"/>
    <mergeCell ref="B29:D29"/>
    <mergeCell ref="I29:K29"/>
    <mergeCell ref="P29:R29"/>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1:D41"/>
    <mergeCell ref="I41:K41"/>
    <mergeCell ref="P41:R41"/>
    <mergeCell ref="B45:D45"/>
    <mergeCell ref="I45:K45"/>
    <mergeCell ref="P45:R45"/>
    <mergeCell ref="B46:D46"/>
    <mergeCell ref="I46:K46"/>
    <mergeCell ref="P46:R46"/>
    <mergeCell ref="B43:D43"/>
    <mergeCell ref="I43:K43"/>
    <mergeCell ref="P43:R43"/>
    <mergeCell ref="B44:D44"/>
    <mergeCell ref="I44:K44"/>
    <mergeCell ref="P44:R44"/>
    <mergeCell ref="B49:D49"/>
    <mergeCell ref="I49:K49"/>
    <mergeCell ref="P49:R49"/>
    <mergeCell ref="B50:D50"/>
    <mergeCell ref="I50:K50"/>
    <mergeCell ref="P50:R50"/>
    <mergeCell ref="B47:D47"/>
    <mergeCell ref="I47:K47"/>
    <mergeCell ref="P47:R47"/>
    <mergeCell ref="B48:D48"/>
    <mergeCell ref="I48:K48"/>
    <mergeCell ref="P48:R48"/>
    <mergeCell ref="B53:D53"/>
    <mergeCell ref="I53:K53"/>
    <mergeCell ref="P53:R53"/>
    <mergeCell ref="B54:D54"/>
    <mergeCell ref="I54:K54"/>
    <mergeCell ref="P54:R54"/>
    <mergeCell ref="B51:D51"/>
    <mergeCell ref="I51:K51"/>
    <mergeCell ref="P51:R51"/>
    <mergeCell ref="B52:D52"/>
    <mergeCell ref="I52:K52"/>
    <mergeCell ref="P52:R52"/>
    <mergeCell ref="B57:D57"/>
    <mergeCell ref="I57:K57"/>
    <mergeCell ref="P57:R57"/>
    <mergeCell ref="B58:D58"/>
    <mergeCell ref="I58:K58"/>
    <mergeCell ref="P58:R58"/>
    <mergeCell ref="B55:D55"/>
    <mergeCell ref="I55:K55"/>
    <mergeCell ref="P55:R55"/>
    <mergeCell ref="B56:D56"/>
    <mergeCell ref="I56:K56"/>
    <mergeCell ref="P56:R56"/>
    <mergeCell ref="B59:D59"/>
    <mergeCell ref="I59:K59"/>
    <mergeCell ref="P59:R59"/>
    <mergeCell ref="B63:D63"/>
    <mergeCell ref="I63:K63"/>
    <mergeCell ref="P63:R63"/>
    <mergeCell ref="B64:D64"/>
    <mergeCell ref="I64:K64"/>
    <mergeCell ref="P64:R64"/>
    <mergeCell ref="B61:D61"/>
    <mergeCell ref="I61:K61"/>
    <mergeCell ref="P61:R61"/>
    <mergeCell ref="B62:D62"/>
    <mergeCell ref="I62:K62"/>
    <mergeCell ref="P62:R62"/>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77:D77"/>
    <mergeCell ref="I77:K77"/>
    <mergeCell ref="P77:R77"/>
    <mergeCell ref="B87:D87"/>
    <mergeCell ref="I87:K87"/>
    <mergeCell ref="P87:R87"/>
    <mergeCell ref="B88:D88"/>
    <mergeCell ref="I88:K88"/>
    <mergeCell ref="P88:R88"/>
    <mergeCell ref="B85:D85"/>
    <mergeCell ref="I85:K85"/>
    <mergeCell ref="P85:R85"/>
    <mergeCell ref="B86:D86"/>
    <mergeCell ref="I86:K86"/>
    <mergeCell ref="P86:R86"/>
    <mergeCell ref="B91:D91"/>
    <mergeCell ref="I91:K91"/>
    <mergeCell ref="P91:R91"/>
    <mergeCell ref="B92:D92"/>
    <mergeCell ref="I92:K92"/>
    <mergeCell ref="P92:R92"/>
    <mergeCell ref="B89:D89"/>
    <mergeCell ref="I89:K89"/>
    <mergeCell ref="P89:R89"/>
    <mergeCell ref="B90:D90"/>
    <mergeCell ref="I90:K90"/>
    <mergeCell ref="P90:R90"/>
    <mergeCell ref="B95:D95"/>
    <mergeCell ref="I95:K95"/>
    <mergeCell ref="P95:R95"/>
    <mergeCell ref="B96:D96"/>
    <mergeCell ref="I96:K96"/>
    <mergeCell ref="P96:R96"/>
    <mergeCell ref="B93:D93"/>
    <mergeCell ref="I93:K93"/>
    <mergeCell ref="P93:R93"/>
    <mergeCell ref="B94:D94"/>
    <mergeCell ref="I94:K94"/>
    <mergeCell ref="P94:R94"/>
    <mergeCell ref="B99:D99"/>
    <mergeCell ref="I99:K99"/>
    <mergeCell ref="P99:R99"/>
    <mergeCell ref="B100:D100"/>
    <mergeCell ref="I100:K100"/>
    <mergeCell ref="P100:R100"/>
    <mergeCell ref="B97:D97"/>
    <mergeCell ref="I97:K97"/>
    <mergeCell ref="P97:R97"/>
    <mergeCell ref="B98:D98"/>
    <mergeCell ref="I98:K98"/>
    <mergeCell ref="P98:R98"/>
    <mergeCell ref="B101:D101"/>
    <mergeCell ref="I101:K101"/>
    <mergeCell ref="P101:R101"/>
    <mergeCell ref="B105:D105"/>
    <mergeCell ref="I105:K105"/>
    <mergeCell ref="P105:R105"/>
    <mergeCell ref="B106:D106"/>
    <mergeCell ref="I106:K106"/>
    <mergeCell ref="P106:R106"/>
    <mergeCell ref="B103:D103"/>
    <mergeCell ref="I103:K103"/>
    <mergeCell ref="P103:R103"/>
    <mergeCell ref="B104:D104"/>
    <mergeCell ref="I104:K104"/>
    <mergeCell ref="P104:R104"/>
    <mergeCell ref="B109:D109"/>
    <mergeCell ref="I109:K109"/>
    <mergeCell ref="P109:R109"/>
    <mergeCell ref="B110:D110"/>
    <mergeCell ref="I110:K110"/>
    <mergeCell ref="P110:R110"/>
    <mergeCell ref="B107:D107"/>
    <mergeCell ref="I107:K107"/>
    <mergeCell ref="P107:R107"/>
    <mergeCell ref="B108:D108"/>
    <mergeCell ref="I108:K108"/>
    <mergeCell ref="P108:R108"/>
    <mergeCell ref="B113:D113"/>
    <mergeCell ref="I113:K113"/>
    <mergeCell ref="P113:R113"/>
    <mergeCell ref="B114:D114"/>
    <mergeCell ref="I114:K114"/>
    <mergeCell ref="P114:R114"/>
    <mergeCell ref="B111:D111"/>
    <mergeCell ref="I111:K111"/>
    <mergeCell ref="P111:R111"/>
    <mergeCell ref="B112:D112"/>
    <mergeCell ref="I112:K112"/>
    <mergeCell ref="P112:R112"/>
    <mergeCell ref="B117:D117"/>
    <mergeCell ref="I117:K117"/>
    <mergeCell ref="P117:R117"/>
    <mergeCell ref="B118:D118"/>
    <mergeCell ref="I118:K118"/>
    <mergeCell ref="P118:R118"/>
    <mergeCell ref="B115:D115"/>
    <mergeCell ref="I115:K115"/>
    <mergeCell ref="P115:R115"/>
    <mergeCell ref="B116:D116"/>
    <mergeCell ref="I116:K116"/>
    <mergeCell ref="P116:R116"/>
    <mergeCell ref="B119:D119"/>
    <mergeCell ref="I119:K119"/>
    <mergeCell ref="P119:R119"/>
    <mergeCell ref="B123:D123"/>
    <mergeCell ref="I123:K123"/>
    <mergeCell ref="P123:R123"/>
    <mergeCell ref="B124:D124"/>
    <mergeCell ref="I124:K124"/>
    <mergeCell ref="P124:R124"/>
    <mergeCell ref="B121:D121"/>
    <mergeCell ref="I121:K121"/>
    <mergeCell ref="P121:R121"/>
    <mergeCell ref="B122:D122"/>
    <mergeCell ref="I122:K122"/>
    <mergeCell ref="P122:R122"/>
    <mergeCell ref="B127:D127"/>
    <mergeCell ref="I127:K127"/>
    <mergeCell ref="P127:R127"/>
    <mergeCell ref="B128:D128"/>
    <mergeCell ref="I128:K128"/>
    <mergeCell ref="P128:R128"/>
    <mergeCell ref="B125:D125"/>
    <mergeCell ref="I125:K125"/>
    <mergeCell ref="P125:R125"/>
    <mergeCell ref="B126:D126"/>
    <mergeCell ref="I126:K126"/>
    <mergeCell ref="P126:R126"/>
    <mergeCell ref="B131:D131"/>
    <mergeCell ref="I131:K131"/>
    <mergeCell ref="P131:R131"/>
    <mergeCell ref="B132:D132"/>
    <mergeCell ref="I132:K132"/>
    <mergeCell ref="P132:R132"/>
    <mergeCell ref="B129:D129"/>
    <mergeCell ref="I129:K129"/>
    <mergeCell ref="P129:R129"/>
    <mergeCell ref="B130:D130"/>
    <mergeCell ref="I130:K130"/>
    <mergeCell ref="P130:R130"/>
    <mergeCell ref="B135:D135"/>
    <mergeCell ref="I135:K135"/>
    <mergeCell ref="P135:R135"/>
    <mergeCell ref="B136:D136"/>
    <mergeCell ref="I136:K136"/>
    <mergeCell ref="P136:R136"/>
    <mergeCell ref="B133:D133"/>
    <mergeCell ref="I133:K133"/>
    <mergeCell ref="P133:R133"/>
    <mergeCell ref="B134:D134"/>
    <mergeCell ref="I134:K134"/>
    <mergeCell ref="P134:R134"/>
    <mergeCell ref="I141:K141"/>
    <mergeCell ref="P141:U141"/>
    <mergeCell ref="B142:D142"/>
    <mergeCell ref="I142:K142"/>
    <mergeCell ref="P142:U142"/>
    <mergeCell ref="B139:D139"/>
    <mergeCell ref="I139:K139"/>
    <mergeCell ref="P139:U139"/>
    <mergeCell ref="B140:D140"/>
    <mergeCell ref="I140:K140"/>
    <mergeCell ref="A1:C1"/>
    <mergeCell ref="I158:K158"/>
    <mergeCell ref="I159:K159"/>
    <mergeCell ref="B153:D153"/>
    <mergeCell ref="I153:K153"/>
    <mergeCell ref="P153:U153"/>
    <mergeCell ref="B154:D154"/>
    <mergeCell ref="I154:K154"/>
    <mergeCell ref="B151:D151"/>
    <mergeCell ref="I151:K151"/>
    <mergeCell ref="B152:D152"/>
    <mergeCell ref="I2:K2"/>
    <mergeCell ref="B13:G13"/>
    <mergeCell ref="I152:K152"/>
    <mergeCell ref="P152:U152"/>
    <mergeCell ref="B149:D149"/>
    <mergeCell ref="I149:K149"/>
    <mergeCell ref="B150:D150"/>
    <mergeCell ref="I150:K150"/>
    <mergeCell ref="P150:U150"/>
    <mergeCell ref="B137:D137"/>
    <mergeCell ref="I137:K137"/>
    <mergeCell ref="P137:R137"/>
    <mergeCell ref="B141:D141"/>
  </mergeCells>
  <pageMargins left="0" right="0" top="0.75" bottom="0.75" header="0.3" footer="0.3"/>
  <pageSetup paperSize="3"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6B905-43EF-45CF-B660-51FA4199F90E}">
  <sheetPr codeName="Sheet17"/>
  <dimension ref="A1:D35"/>
  <sheetViews>
    <sheetView workbookViewId="0">
      <selection activeCell="B34" sqref="B34"/>
    </sheetView>
  </sheetViews>
  <sheetFormatPr defaultColWidth="9.140625" defaultRowHeight="15" x14ac:dyDescent="0.25"/>
  <cols>
    <col min="1" max="1" width="24.42578125" customWidth="1"/>
    <col min="2" max="4" width="15.7109375" style="21" customWidth="1"/>
  </cols>
  <sheetData>
    <row r="1" spans="1:4" ht="20.100000000000001" customHeight="1" x14ac:dyDescent="0.25"/>
    <row r="2" spans="1:4" ht="20.100000000000001" customHeight="1" x14ac:dyDescent="0.25">
      <c r="A2" s="27" t="s">
        <v>126</v>
      </c>
      <c r="B2" s="27"/>
      <c r="C2" s="27"/>
      <c r="D2" s="27"/>
    </row>
    <row r="3" spans="1:4" ht="20.100000000000001" customHeight="1" x14ac:dyDescent="0.25">
      <c r="B3"/>
      <c r="C3"/>
      <c r="D3"/>
    </row>
    <row r="4" spans="1:4" ht="20.100000000000001" customHeight="1" x14ac:dyDescent="0.25">
      <c r="A4" s="6" t="s">
        <v>228</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45383</v>
      </c>
      <c r="B7" s="28">
        <f>'April 2024'!L23</f>
        <v>0</v>
      </c>
      <c r="C7" s="28">
        <f>'April 2024'!M23</f>
        <v>0</v>
      </c>
      <c r="D7" s="28">
        <f>'April 2024'!N23</f>
        <v>0</v>
      </c>
    </row>
    <row r="8" spans="1:4" ht="20.100000000000001" customHeight="1" x14ac:dyDescent="0.25">
      <c r="A8" s="24">
        <v>45384</v>
      </c>
      <c r="B8" s="28">
        <f>'April 2024'!S23</f>
        <v>0</v>
      </c>
      <c r="C8" s="28">
        <f>'April 2024'!T23</f>
        <v>0</v>
      </c>
      <c r="D8" s="28">
        <f>'April 2024'!U23</f>
        <v>0</v>
      </c>
    </row>
    <row r="9" spans="1:4" ht="20.100000000000001" customHeight="1" x14ac:dyDescent="0.25">
      <c r="A9" s="24">
        <v>45385</v>
      </c>
      <c r="B9" s="28">
        <f>'April 2024'!E41</f>
        <v>0</v>
      </c>
      <c r="C9" s="28">
        <f>'April 2024'!F41</f>
        <v>0</v>
      </c>
      <c r="D9" s="28">
        <f>'April 2024'!G41</f>
        <v>0</v>
      </c>
    </row>
    <row r="10" spans="1:4" ht="20.100000000000001" customHeight="1" x14ac:dyDescent="0.25">
      <c r="A10" s="24">
        <v>45386</v>
      </c>
      <c r="B10" s="28">
        <f>'April 2024'!L41</f>
        <v>0</v>
      </c>
      <c r="C10" s="28">
        <f>'April 2024'!M41</f>
        <v>0</v>
      </c>
      <c r="D10" s="28">
        <f>'April 2024'!N41</f>
        <v>0</v>
      </c>
    </row>
    <row r="11" spans="1:4" ht="20.100000000000001" customHeight="1" x14ac:dyDescent="0.25">
      <c r="A11" s="24">
        <v>45387</v>
      </c>
      <c r="B11" s="28">
        <f>'April 2024'!S41</f>
        <v>0</v>
      </c>
      <c r="C11" s="28">
        <f>'April 2024'!T41</f>
        <v>0</v>
      </c>
      <c r="D11" s="28">
        <f>'April 2024'!U41</f>
        <v>0</v>
      </c>
    </row>
    <row r="12" spans="1:4" ht="20.100000000000001" customHeight="1" x14ac:dyDescent="0.25">
      <c r="A12" s="24">
        <v>45390</v>
      </c>
      <c r="B12" s="28">
        <f>'April 2024'!E59</f>
        <v>0</v>
      </c>
      <c r="C12" s="28">
        <f>'April 2024'!F59</f>
        <v>0</v>
      </c>
      <c r="D12" s="28">
        <f>'April 2024'!G59</f>
        <v>0</v>
      </c>
    </row>
    <row r="13" spans="1:4" ht="20.100000000000001" customHeight="1" x14ac:dyDescent="0.25">
      <c r="A13" s="24">
        <v>45391</v>
      </c>
      <c r="B13" s="28">
        <f>'April 2024'!L59</f>
        <v>0</v>
      </c>
      <c r="C13" s="28">
        <f>'April 2024'!M59</f>
        <v>0</v>
      </c>
      <c r="D13" s="28">
        <f>'April 2024'!N59</f>
        <v>0</v>
      </c>
    </row>
    <row r="14" spans="1:4" ht="20.100000000000001" customHeight="1" x14ac:dyDescent="0.25">
      <c r="A14" s="24">
        <v>45392</v>
      </c>
      <c r="B14" s="28">
        <f>'April 2024'!S59</f>
        <v>0</v>
      </c>
      <c r="C14" s="28">
        <f>'April 2024'!T59</f>
        <v>0</v>
      </c>
      <c r="D14" s="28">
        <f>'April 2024'!U59</f>
        <v>0</v>
      </c>
    </row>
    <row r="15" spans="1:4" ht="20.100000000000001" customHeight="1" x14ac:dyDescent="0.25">
      <c r="A15" s="24">
        <v>45393</v>
      </c>
      <c r="B15" s="28">
        <f>'April 2024'!E77</f>
        <v>0</v>
      </c>
      <c r="C15" s="28">
        <f>'April 2024'!F77</f>
        <v>0</v>
      </c>
      <c r="D15" s="28">
        <f>'April 2024'!G77</f>
        <v>0</v>
      </c>
    </row>
    <row r="16" spans="1:4" ht="20.100000000000001" customHeight="1" x14ac:dyDescent="0.25">
      <c r="A16" s="24">
        <v>45394</v>
      </c>
      <c r="B16" s="28">
        <f>'April 2024'!L77</f>
        <v>0</v>
      </c>
      <c r="C16" s="28">
        <f>'April 2024'!M77</f>
        <v>0</v>
      </c>
      <c r="D16" s="28">
        <f>'April 2024'!N77</f>
        <v>0</v>
      </c>
    </row>
    <row r="17" spans="1:4" ht="20.100000000000001" customHeight="1" x14ac:dyDescent="0.25">
      <c r="A17" s="24">
        <v>45397</v>
      </c>
      <c r="B17" s="28">
        <f>'April 2024'!S77</f>
        <v>0</v>
      </c>
      <c r="C17" s="28">
        <f>'April 2024'!T77</f>
        <v>0</v>
      </c>
      <c r="D17" s="28">
        <f>'April 2024'!U77</f>
        <v>0</v>
      </c>
    </row>
    <row r="18" spans="1:4" ht="20.100000000000001" customHeight="1" x14ac:dyDescent="0.25">
      <c r="A18" s="24">
        <v>45398</v>
      </c>
      <c r="B18" s="28">
        <f>'April 2024'!E101</f>
        <v>0</v>
      </c>
      <c r="C18" s="28">
        <f>'April 2024'!F101</f>
        <v>0</v>
      </c>
      <c r="D18" s="28">
        <f>'April 2024'!G101</f>
        <v>0</v>
      </c>
    </row>
    <row r="19" spans="1:4" ht="20.100000000000001" customHeight="1" x14ac:dyDescent="0.25">
      <c r="A19" s="24">
        <v>45399</v>
      </c>
      <c r="B19" s="28">
        <f>'April 2024'!L101</f>
        <v>0</v>
      </c>
      <c r="C19" s="28">
        <f>'April 2024'!M101</f>
        <v>0</v>
      </c>
      <c r="D19" s="28">
        <f>'April 2024'!N101</f>
        <v>0</v>
      </c>
    </row>
    <row r="20" spans="1:4" ht="20.100000000000001" customHeight="1" x14ac:dyDescent="0.25">
      <c r="A20" s="24">
        <v>45400</v>
      </c>
      <c r="B20" s="28">
        <f>'April 2024'!S101</f>
        <v>0</v>
      </c>
      <c r="C20" s="28">
        <f>'April 2024'!T101</f>
        <v>0</v>
      </c>
      <c r="D20" s="28">
        <f>'April 2024'!U101</f>
        <v>0</v>
      </c>
    </row>
    <row r="21" spans="1:4" ht="20.100000000000001" customHeight="1" x14ac:dyDescent="0.25">
      <c r="A21" s="24">
        <v>45401</v>
      </c>
      <c r="B21" s="28">
        <f>'April 2024'!E119</f>
        <v>0</v>
      </c>
      <c r="C21" s="28">
        <f>'April 2024'!F119</f>
        <v>0</v>
      </c>
      <c r="D21" s="28">
        <f>'April 2024'!G119</f>
        <v>0</v>
      </c>
    </row>
    <row r="22" spans="1:4" ht="20.100000000000001" customHeight="1" x14ac:dyDescent="0.25">
      <c r="A22" s="24">
        <v>45404</v>
      </c>
      <c r="B22" s="28">
        <f>'April 2024'!L119</f>
        <v>0</v>
      </c>
      <c r="C22" s="28">
        <f>'April 2024'!M119</f>
        <v>0</v>
      </c>
      <c r="D22" s="28">
        <f>'April 2024'!N119</f>
        <v>0</v>
      </c>
    </row>
    <row r="23" spans="1:4" ht="20.100000000000001" customHeight="1" x14ac:dyDescent="0.25">
      <c r="A23" s="24">
        <v>45405</v>
      </c>
      <c r="B23" s="28">
        <f>'April 2024'!S119</f>
        <v>0</v>
      </c>
      <c r="C23" s="28">
        <f>'April 2024'!T119</f>
        <v>0</v>
      </c>
      <c r="D23" s="28">
        <f>'April 2024'!U119</f>
        <v>0</v>
      </c>
    </row>
    <row r="24" spans="1:4" ht="20.100000000000001" customHeight="1" x14ac:dyDescent="0.25">
      <c r="A24" s="24">
        <v>45406</v>
      </c>
      <c r="B24" s="28">
        <f>'April 2024'!E137</f>
        <v>0</v>
      </c>
      <c r="C24" s="28">
        <f>'April 2024'!F137</f>
        <v>0</v>
      </c>
      <c r="D24" s="28">
        <f>'April 2024'!G137</f>
        <v>0</v>
      </c>
    </row>
    <row r="25" spans="1:4" ht="20.100000000000001" customHeight="1" x14ac:dyDescent="0.25">
      <c r="A25" s="24">
        <v>45407</v>
      </c>
      <c r="B25" s="28">
        <f>'April 2024'!L137</f>
        <v>0</v>
      </c>
      <c r="C25" s="28">
        <f>'April 2024'!M137</f>
        <v>0</v>
      </c>
      <c r="D25" s="28">
        <f>'April 2024'!N137</f>
        <v>0</v>
      </c>
    </row>
    <row r="26" spans="1:4" ht="20.100000000000001" customHeight="1" x14ac:dyDescent="0.25">
      <c r="A26" s="24">
        <v>45408</v>
      </c>
      <c r="B26" s="28">
        <f>'April 2024'!S137</f>
        <v>0</v>
      </c>
      <c r="C26" s="28">
        <f>'April 2024'!T137</f>
        <v>0</v>
      </c>
      <c r="D26" s="28">
        <f>'April 2024'!U137</f>
        <v>0</v>
      </c>
    </row>
    <row r="27" spans="1:4" ht="20.100000000000001" customHeight="1" x14ac:dyDescent="0.25">
      <c r="A27" s="24">
        <v>45411</v>
      </c>
      <c r="B27" s="28">
        <f>'April 2024'!E155</f>
        <v>0</v>
      </c>
      <c r="C27" s="28">
        <f>'April 2024'!F155</f>
        <v>0</v>
      </c>
      <c r="D27" s="28">
        <f>'April 2024'!G155</f>
        <v>0</v>
      </c>
    </row>
    <row r="28" spans="1:4" ht="20.100000000000001" customHeight="1" x14ac:dyDescent="0.25">
      <c r="A28" s="24">
        <v>45412</v>
      </c>
      <c r="B28" s="28">
        <f>'April 2024'!L155</f>
        <v>0</v>
      </c>
      <c r="C28" s="28">
        <f>'April 2024'!M155</f>
        <v>0</v>
      </c>
      <c r="D28" s="28">
        <f>'April 2024'!N155</f>
        <v>0</v>
      </c>
    </row>
    <row r="29" spans="1:4" ht="20.100000000000001" customHeight="1" x14ac:dyDescent="0.25">
      <c r="A29" s="24"/>
      <c r="B29" s="28"/>
      <c r="C29" s="28"/>
      <c r="D29" s="28"/>
    </row>
    <row r="30" spans="1:4" ht="20.100000000000001" customHeight="1" x14ac:dyDescent="0.25">
      <c r="A30" s="25" t="s">
        <v>131</v>
      </c>
      <c r="B30" s="28">
        <f>SUM(B7:B29)</f>
        <v>0</v>
      </c>
      <c r="C30" s="28">
        <f t="shared" ref="C30:D30" si="0">SUM(C7:C29)</f>
        <v>0</v>
      </c>
      <c r="D30" s="28">
        <f t="shared" si="0"/>
        <v>0</v>
      </c>
    </row>
    <row r="31" spans="1:4" ht="20.100000000000001" customHeight="1" x14ac:dyDescent="0.25"/>
    <row r="32" spans="1:4" ht="15.75" x14ac:dyDescent="0.25">
      <c r="A32" s="6" t="s">
        <v>148</v>
      </c>
      <c r="B32" s="33">
        <f>B30*1.65</f>
        <v>0</v>
      </c>
    </row>
    <row r="33" spans="1:2" ht="15.75" x14ac:dyDescent="0.25">
      <c r="A33" s="6" t="s">
        <v>149</v>
      </c>
      <c r="B33" s="33">
        <f>C30*3.12</f>
        <v>0</v>
      </c>
    </row>
    <row r="34" spans="1:2" ht="16.5" thickBot="1" x14ac:dyDescent="0.3">
      <c r="A34" s="6" t="s">
        <v>146</v>
      </c>
      <c r="B34" s="34">
        <f>D30*0.93</f>
        <v>0</v>
      </c>
    </row>
    <row r="35" spans="1:2" ht="16.5" thickTop="1" x14ac:dyDescent="0.25">
      <c r="A35" s="6" t="s">
        <v>142</v>
      </c>
      <c r="B35" s="33">
        <f>SUM(B29:B34)</f>
        <v>0</v>
      </c>
    </row>
  </sheetData>
  <mergeCells count="1">
    <mergeCell ref="B5:D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F85B-126B-47AB-9A65-E258D583D997}">
  <sheetPr codeName="Sheet18"/>
  <dimension ref="A1:U159"/>
  <sheetViews>
    <sheetView workbookViewId="0">
      <selection activeCell="Z145" sqref="Z145"/>
    </sheetView>
  </sheetViews>
  <sheetFormatPr defaultColWidth="9.140625" defaultRowHeight="15" x14ac:dyDescent="0.25"/>
  <cols>
    <col min="1" max="1" width="3.28515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5.42578125" customWidth="1"/>
    <col min="15" max="15" width="3.140625" customWidth="1"/>
    <col min="18" max="18" width="10.42578125" customWidth="1"/>
    <col min="19" max="19" width="5.140625" customWidth="1"/>
    <col min="20" max="20" width="6" customWidth="1"/>
    <col min="21" max="21" width="4.7109375" customWidth="1"/>
  </cols>
  <sheetData>
    <row r="1" spans="1:21" ht="20.25" customHeight="1" x14ac:dyDescent="0.25">
      <c r="A1" s="59">
        <v>45413</v>
      </c>
      <c r="B1" s="59"/>
      <c r="C1" s="59"/>
      <c r="L1" s="2"/>
      <c r="M1" s="2"/>
      <c r="N1" s="2"/>
      <c r="O1" s="2"/>
      <c r="P1" s="2"/>
    </row>
    <row r="2" spans="1:21" ht="15.75" x14ac:dyDescent="0.25">
      <c r="A2" s="70" t="s">
        <v>37</v>
      </c>
      <c r="B2" s="70"/>
      <c r="C2" s="70"/>
      <c r="D2" s="63"/>
      <c r="E2" s="63"/>
      <c r="F2" s="63"/>
      <c r="G2" s="63"/>
      <c r="H2" s="63"/>
      <c r="I2" s="73" t="s">
        <v>137</v>
      </c>
      <c r="J2" s="73"/>
      <c r="K2" s="7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x14ac:dyDescent="0.25">
      <c r="A6" s="7"/>
      <c r="B6" s="2"/>
      <c r="C6" s="2"/>
      <c r="D6" s="2"/>
      <c r="E6" s="2"/>
      <c r="L6" s="2"/>
      <c r="M6" s="2"/>
      <c r="N6" s="2"/>
      <c r="O6" s="2"/>
      <c r="P6" s="2"/>
      <c r="Q6" s="2"/>
      <c r="R6" s="2"/>
    </row>
    <row r="7" spans="1:21" ht="15.75" x14ac:dyDescent="0.25">
      <c r="B7" s="5" t="s">
        <v>54</v>
      </c>
      <c r="C7" s="5"/>
      <c r="E7" s="5" t="s">
        <v>29</v>
      </c>
      <c r="F7" s="5" t="s">
        <v>28</v>
      </c>
      <c r="G7" s="5" t="s">
        <v>27</v>
      </c>
      <c r="I7" s="5" t="s">
        <v>55</v>
      </c>
      <c r="L7" s="5" t="s">
        <v>29</v>
      </c>
      <c r="M7" s="5" t="s">
        <v>28</v>
      </c>
      <c r="N7" s="5" t="s">
        <v>27</v>
      </c>
      <c r="P7" s="5" t="s">
        <v>56</v>
      </c>
      <c r="Q7" s="5"/>
      <c r="R7" s="5"/>
      <c r="S7" s="5" t="s">
        <v>29</v>
      </c>
      <c r="T7" s="5" t="s">
        <v>28</v>
      </c>
      <c r="U7" s="5" t="s">
        <v>27</v>
      </c>
    </row>
    <row r="8" spans="1:21" ht="14.1" customHeight="1" x14ac:dyDescent="0.25">
      <c r="A8">
        <v>1</v>
      </c>
      <c r="B8" s="55"/>
      <c r="C8" s="55"/>
      <c r="D8" s="55"/>
      <c r="E8" s="4"/>
      <c r="F8" s="4"/>
      <c r="G8" s="4"/>
      <c r="H8">
        <v>1</v>
      </c>
      <c r="I8" s="55"/>
      <c r="J8" s="55"/>
      <c r="K8" s="55"/>
      <c r="L8" s="4"/>
      <c r="M8" s="4"/>
      <c r="N8" s="4"/>
      <c r="O8">
        <v>1</v>
      </c>
      <c r="P8" s="55"/>
      <c r="Q8" s="55"/>
      <c r="R8" s="55"/>
      <c r="S8" s="4"/>
      <c r="T8" s="4"/>
      <c r="U8" s="4"/>
    </row>
    <row r="9" spans="1:21" ht="14.1" customHeight="1" x14ac:dyDescent="0.25">
      <c r="A9">
        <v>2</v>
      </c>
      <c r="B9" s="55"/>
      <c r="C9" s="55"/>
      <c r="D9" s="55"/>
      <c r="E9" s="4"/>
      <c r="F9" s="4"/>
      <c r="G9" s="4"/>
      <c r="H9">
        <v>2</v>
      </c>
      <c r="I9" s="55"/>
      <c r="J9" s="55"/>
      <c r="K9" s="55"/>
      <c r="L9" s="4"/>
      <c r="M9" s="4"/>
      <c r="N9" s="4"/>
      <c r="O9">
        <v>2</v>
      </c>
      <c r="P9" s="55"/>
      <c r="Q9" s="55"/>
      <c r="R9" s="55"/>
      <c r="S9" s="4"/>
      <c r="T9" s="4"/>
      <c r="U9" s="4"/>
    </row>
    <row r="10" spans="1:21" ht="14.1" customHeight="1" x14ac:dyDescent="0.25">
      <c r="A10">
        <v>3</v>
      </c>
      <c r="B10" s="55"/>
      <c r="C10" s="55"/>
      <c r="D10" s="55"/>
      <c r="E10" s="4"/>
      <c r="F10" s="4"/>
      <c r="G10" s="4"/>
      <c r="H10">
        <v>3</v>
      </c>
      <c r="I10" s="55"/>
      <c r="J10" s="55"/>
      <c r="K10" s="55"/>
      <c r="L10" s="4"/>
      <c r="M10" s="4"/>
      <c r="N10" s="4"/>
      <c r="O10">
        <v>3</v>
      </c>
      <c r="P10" s="55"/>
      <c r="Q10" s="55"/>
      <c r="R10" s="55"/>
      <c r="S10" s="4"/>
      <c r="T10" s="4"/>
      <c r="U10" s="4"/>
    </row>
    <row r="11" spans="1:21" ht="14.1" customHeight="1" x14ac:dyDescent="0.25">
      <c r="A11">
        <v>4</v>
      </c>
      <c r="B11" s="55"/>
      <c r="C11" s="55"/>
      <c r="D11" s="55"/>
      <c r="E11" s="4"/>
      <c r="F11" s="4"/>
      <c r="G11" s="4"/>
      <c r="H11">
        <v>4</v>
      </c>
      <c r="I11" s="55"/>
      <c r="J11" s="55"/>
      <c r="K11" s="55"/>
      <c r="L11" s="4"/>
      <c r="M11" s="4"/>
      <c r="N11" s="4"/>
      <c r="O11">
        <v>4</v>
      </c>
      <c r="P11" s="55"/>
      <c r="Q11" s="55"/>
      <c r="R11" s="55"/>
      <c r="S11" s="4"/>
      <c r="T11" s="4"/>
      <c r="U11" s="4"/>
    </row>
    <row r="12" spans="1:21" ht="14.1" customHeight="1" x14ac:dyDescent="0.25">
      <c r="A12">
        <v>5</v>
      </c>
      <c r="B12" s="55"/>
      <c r="C12" s="55"/>
      <c r="D12" s="55"/>
      <c r="E12" s="4"/>
      <c r="F12" s="4"/>
      <c r="G12" s="4"/>
      <c r="H12">
        <v>5</v>
      </c>
      <c r="I12" s="55"/>
      <c r="J12" s="55"/>
      <c r="K12" s="55"/>
      <c r="L12" s="4"/>
      <c r="M12" s="4"/>
      <c r="N12" s="4"/>
      <c r="O12">
        <v>5</v>
      </c>
      <c r="P12" s="55"/>
      <c r="Q12" s="55"/>
      <c r="R12" s="55"/>
      <c r="S12" s="4"/>
      <c r="T12" s="4"/>
      <c r="U12" s="4"/>
    </row>
    <row r="13" spans="1:21" ht="14.1" customHeight="1" x14ac:dyDescent="0.25">
      <c r="A13">
        <v>6</v>
      </c>
      <c r="B13" s="55"/>
      <c r="C13" s="55"/>
      <c r="D13" s="55"/>
      <c r="E13" s="4"/>
      <c r="F13" s="4"/>
      <c r="G13" s="4"/>
      <c r="H13">
        <v>6</v>
      </c>
      <c r="I13" s="55"/>
      <c r="J13" s="55"/>
      <c r="K13" s="55"/>
      <c r="L13" s="4"/>
      <c r="M13" s="4"/>
      <c r="N13" s="4"/>
      <c r="O13">
        <v>6</v>
      </c>
      <c r="P13" s="55"/>
      <c r="Q13" s="55"/>
      <c r="R13" s="55"/>
      <c r="S13" s="4"/>
      <c r="T13" s="4"/>
      <c r="U13" s="4"/>
    </row>
    <row r="14" spans="1:21" ht="14.1" customHeight="1" x14ac:dyDescent="0.25">
      <c r="A14">
        <v>7</v>
      </c>
      <c r="B14" s="55"/>
      <c r="C14" s="55"/>
      <c r="D14" s="55"/>
      <c r="E14" s="4"/>
      <c r="F14" s="4"/>
      <c r="G14" s="4"/>
      <c r="H14">
        <v>7</v>
      </c>
      <c r="I14" s="55"/>
      <c r="J14" s="55"/>
      <c r="K14" s="55"/>
      <c r="L14" s="4"/>
      <c r="M14" s="4"/>
      <c r="N14" s="4"/>
      <c r="O14">
        <v>7</v>
      </c>
      <c r="P14" s="55"/>
      <c r="Q14" s="55"/>
      <c r="R14" s="55"/>
      <c r="S14" s="4"/>
      <c r="T14" s="4"/>
      <c r="U14" s="4"/>
    </row>
    <row r="15" spans="1:21" ht="14.1" customHeight="1" x14ac:dyDescent="0.25">
      <c r="A15">
        <v>8</v>
      </c>
      <c r="B15" s="55"/>
      <c r="C15" s="55"/>
      <c r="D15" s="55"/>
      <c r="E15" s="4"/>
      <c r="F15" s="4"/>
      <c r="G15" s="4"/>
      <c r="H15">
        <v>8</v>
      </c>
      <c r="I15" s="55"/>
      <c r="J15" s="55"/>
      <c r="K15" s="55"/>
      <c r="L15" s="4"/>
      <c r="M15" s="4"/>
      <c r="N15" s="4"/>
      <c r="O15">
        <v>8</v>
      </c>
      <c r="P15" s="55"/>
      <c r="Q15" s="55"/>
      <c r="R15" s="55"/>
      <c r="S15" s="4"/>
      <c r="T15" s="4"/>
      <c r="U15" s="4"/>
    </row>
    <row r="16" spans="1:21" ht="14.1" customHeight="1" x14ac:dyDescent="0.25">
      <c r="A16">
        <v>9</v>
      </c>
      <c r="B16" s="55"/>
      <c r="C16" s="55"/>
      <c r="D16" s="55"/>
      <c r="E16" s="4"/>
      <c r="F16" s="4"/>
      <c r="G16" s="4"/>
      <c r="H16">
        <v>9</v>
      </c>
      <c r="I16" s="55"/>
      <c r="J16" s="55"/>
      <c r="K16" s="55"/>
      <c r="L16" s="4"/>
      <c r="M16" s="4"/>
      <c r="N16" s="4"/>
      <c r="O16">
        <v>9</v>
      </c>
      <c r="P16" s="55"/>
      <c r="Q16" s="55"/>
      <c r="R16" s="55"/>
      <c r="S16" s="4"/>
      <c r="T16" s="4"/>
      <c r="U16" s="4"/>
    </row>
    <row r="17" spans="1:21" ht="14.1" customHeight="1" x14ac:dyDescent="0.25">
      <c r="A17">
        <v>10</v>
      </c>
      <c r="B17" s="55"/>
      <c r="C17" s="55"/>
      <c r="D17" s="55"/>
      <c r="E17" s="4"/>
      <c r="F17" s="4"/>
      <c r="G17" s="4"/>
      <c r="H17">
        <v>10</v>
      </c>
      <c r="I17" s="55"/>
      <c r="J17" s="55"/>
      <c r="K17" s="55"/>
      <c r="L17" s="4"/>
      <c r="M17" s="4"/>
      <c r="N17" s="4"/>
      <c r="O17">
        <v>10</v>
      </c>
      <c r="P17" s="55"/>
      <c r="Q17" s="55"/>
      <c r="R17" s="55"/>
      <c r="S17" s="4"/>
      <c r="T17" s="4"/>
      <c r="U17" s="4"/>
    </row>
    <row r="18" spans="1:21" ht="14.1" customHeight="1" x14ac:dyDescent="0.25">
      <c r="A18">
        <v>11</v>
      </c>
      <c r="B18" s="55"/>
      <c r="C18" s="55"/>
      <c r="D18" s="55"/>
      <c r="E18" s="4"/>
      <c r="F18" s="4"/>
      <c r="G18" s="4"/>
      <c r="H18">
        <v>11</v>
      </c>
      <c r="I18" s="55"/>
      <c r="J18" s="55"/>
      <c r="K18" s="55"/>
      <c r="L18" s="4"/>
      <c r="M18" s="4"/>
      <c r="N18" s="4"/>
      <c r="O18">
        <v>11</v>
      </c>
      <c r="P18" s="55"/>
      <c r="Q18" s="55"/>
      <c r="R18" s="55"/>
      <c r="S18" s="4"/>
      <c r="T18" s="4"/>
      <c r="U18" s="4"/>
    </row>
    <row r="19" spans="1:21" ht="14.1" customHeight="1" x14ac:dyDescent="0.25">
      <c r="A19">
        <v>12</v>
      </c>
      <c r="B19" s="55"/>
      <c r="C19" s="55"/>
      <c r="D19" s="55"/>
      <c r="E19" s="4"/>
      <c r="F19" s="4"/>
      <c r="G19" s="4"/>
      <c r="H19">
        <v>12</v>
      </c>
      <c r="I19" s="55"/>
      <c r="J19" s="55"/>
      <c r="K19" s="55"/>
      <c r="L19" s="4"/>
      <c r="M19" s="4"/>
      <c r="N19" s="4"/>
      <c r="O19">
        <v>12</v>
      </c>
      <c r="P19" s="55"/>
      <c r="Q19" s="55"/>
      <c r="R19" s="55"/>
      <c r="S19" s="4"/>
      <c r="T19" s="4"/>
      <c r="U19" s="4"/>
    </row>
    <row r="20" spans="1:21" ht="14.1" customHeight="1" x14ac:dyDescent="0.25">
      <c r="A20">
        <v>13</v>
      </c>
      <c r="B20" s="55"/>
      <c r="C20" s="55"/>
      <c r="D20" s="55"/>
      <c r="E20" s="4"/>
      <c r="F20" s="4"/>
      <c r="G20" s="4"/>
      <c r="H20">
        <v>13</v>
      </c>
      <c r="I20" s="55"/>
      <c r="J20" s="55"/>
      <c r="K20" s="55"/>
      <c r="L20" s="4"/>
      <c r="M20" s="4"/>
      <c r="N20" s="4"/>
      <c r="O20">
        <v>13</v>
      </c>
      <c r="P20" s="55"/>
      <c r="Q20" s="55"/>
      <c r="R20" s="55"/>
      <c r="S20" s="4"/>
      <c r="T20" s="4"/>
      <c r="U20" s="4"/>
    </row>
    <row r="21" spans="1:21" ht="14.1" customHeight="1" x14ac:dyDescent="0.25">
      <c r="A21">
        <v>14</v>
      </c>
      <c r="B21" s="55"/>
      <c r="C21" s="55"/>
      <c r="D21" s="55"/>
      <c r="E21" s="4"/>
      <c r="F21" s="4"/>
      <c r="G21" s="4"/>
      <c r="H21">
        <v>14</v>
      </c>
      <c r="I21" s="55"/>
      <c r="J21" s="55"/>
      <c r="K21" s="55"/>
      <c r="L21" s="4"/>
      <c r="M21" s="4"/>
      <c r="N21" s="4"/>
      <c r="O21">
        <v>14</v>
      </c>
      <c r="P21" s="55"/>
      <c r="Q21" s="55"/>
      <c r="R21" s="55"/>
      <c r="S21" s="4"/>
      <c r="T21" s="4"/>
      <c r="U21" s="4"/>
    </row>
    <row r="22" spans="1:21" ht="14.1" customHeight="1" x14ac:dyDescent="0.25">
      <c r="A22">
        <v>15</v>
      </c>
      <c r="B22" s="55"/>
      <c r="C22" s="55"/>
      <c r="D22" s="55"/>
      <c r="E22" s="4"/>
      <c r="F22" s="4"/>
      <c r="G22" s="4"/>
      <c r="H22">
        <v>15</v>
      </c>
      <c r="I22" s="55"/>
      <c r="J22" s="55"/>
      <c r="K22" s="55"/>
      <c r="L22" s="4"/>
      <c r="M22" s="4"/>
      <c r="N22" s="4"/>
      <c r="O22">
        <v>15</v>
      </c>
      <c r="P22" s="55"/>
      <c r="Q22" s="55"/>
      <c r="R22" s="55"/>
      <c r="S22" s="4"/>
      <c r="T22" s="4"/>
      <c r="U22" s="4"/>
    </row>
    <row r="23" spans="1:21" ht="14.1" customHeight="1" x14ac:dyDescent="0.25">
      <c r="A23">
        <v>16</v>
      </c>
      <c r="B23" s="55"/>
      <c r="C23" s="55"/>
      <c r="D23" s="55"/>
      <c r="E23" s="4"/>
      <c r="F23" s="4"/>
      <c r="G23" s="4"/>
      <c r="H23">
        <v>16</v>
      </c>
      <c r="I23" s="55"/>
      <c r="J23" s="55"/>
      <c r="K23" s="55"/>
      <c r="L23" s="4"/>
      <c r="M23" s="4"/>
      <c r="N23" s="4"/>
      <c r="O23">
        <v>16</v>
      </c>
      <c r="P23" s="55"/>
      <c r="Q23" s="55"/>
      <c r="R23" s="55"/>
      <c r="S23" s="4"/>
      <c r="T23" s="4"/>
      <c r="U23" s="4"/>
    </row>
    <row r="24" spans="1:21" x14ac:dyDescent="0.25">
      <c r="B24" s="53" t="s">
        <v>15</v>
      </c>
      <c r="C24" s="53"/>
      <c r="D24" s="53"/>
      <c r="E24" s="4">
        <f>COUNTIFS(E8:E23,"P")</f>
        <v>0</v>
      </c>
      <c r="F24" s="4">
        <f t="shared" ref="F24:G24" si="0">COUNTIFS(F8:F23,"P")</f>
        <v>0</v>
      </c>
      <c r="G24" s="4">
        <f t="shared" si="0"/>
        <v>0</v>
      </c>
      <c r="I24" s="53" t="s">
        <v>15</v>
      </c>
      <c r="J24" s="53"/>
      <c r="K24" s="53"/>
      <c r="L24" s="4">
        <f>COUNTIFS(L8:L23, "P")</f>
        <v>0</v>
      </c>
      <c r="M24" s="4">
        <f>COUNTIFS(M8:M23, "P")</f>
        <v>0</v>
      </c>
      <c r="N24" s="4">
        <f>COUNTIFS(N8:N23, "P")</f>
        <v>0</v>
      </c>
      <c r="P24" s="53" t="s">
        <v>15</v>
      </c>
      <c r="Q24" s="53"/>
      <c r="R24" s="53"/>
      <c r="S24" s="4">
        <f>COUNTIF(S8:S23, "P")</f>
        <v>0</v>
      </c>
      <c r="T24" s="4">
        <f>COUNTIF(T8:T23, "P")</f>
        <v>0</v>
      </c>
      <c r="U24" s="4">
        <f>COUNTIF(U8:U23, "P")</f>
        <v>0</v>
      </c>
    </row>
    <row r="25" spans="1:21" ht="15.75" x14ac:dyDescent="0.25">
      <c r="B25" s="5" t="s">
        <v>58</v>
      </c>
      <c r="E25" s="5" t="s">
        <v>29</v>
      </c>
      <c r="F25" s="5" t="s">
        <v>28</v>
      </c>
      <c r="G25" s="5" t="s">
        <v>27</v>
      </c>
      <c r="I25" s="5" t="s">
        <v>57</v>
      </c>
      <c r="L25" s="5" t="s">
        <v>29</v>
      </c>
      <c r="M25" s="5" t="s">
        <v>28</v>
      </c>
      <c r="N25" s="5" t="s">
        <v>27</v>
      </c>
      <c r="P25" s="5" t="s">
        <v>59</v>
      </c>
      <c r="Q25" s="6"/>
      <c r="S25" s="5" t="s">
        <v>29</v>
      </c>
      <c r="T25" s="5" t="s">
        <v>28</v>
      </c>
      <c r="U25" s="5" t="s">
        <v>27</v>
      </c>
    </row>
    <row r="26" spans="1:21" ht="14.1" customHeight="1" x14ac:dyDescent="0.25">
      <c r="A26">
        <v>1</v>
      </c>
      <c r="B26" s="55"/>
      <c r="C26" s="55"/>
      <c r="D26" s="55"/>
      <c r="E26" s="4"/>
      <c r="F26" s="4"/>
      <c r="G26" s="4"/>
      <c r="H26">
        <v>1</v>
      </c>
      <c r="I26" s="55"/>
      <c r="J26" s="55"/>
      <c r="K26" s="55"/>
      <c r="L26" s="4"/>
      <c r="M26" s="4"/>
      <c r="N26" s="4"/>
      <c r="O26">
        <v>1</v>
      </c>
      <c r="P26" s="55"/>
      <c r="Q26" s="55"/>
      <c r="R26" s="55"/>
      <c r="S26" s="4"/>
      <c r="T26" s="4"/>
      <c r="U26" s="4"/>
    </row>
    <row r="27" spans="1:21" ht="14.1" customHeight="1" x14ac:dyDescent="0.25">
      <c r="A27">
        <v>2</v>
      </c>
      <c r="B27" s="55"/>
      <c r="C27" s="55"/>
      <c r="D27" s="55"/>
      <c r="E27" s="4"/>
      <c r="F27" s="4"/>
      <c r="G27" s="4"/>
      <c r="H27">
        <v>2</v>
      </c>
      <c r="I27" s="55"/>
      <c r="J27" s="55"/>
      <c r="K27" s="55"/>
      <c r="L27" s="4"/>
      <c r="M27" s="4"/>
      <c r="N27" s="4"/>
      <c r="O27">
        <v>2</v>
      </c>
      <c r="P27" s="55"/>
      <c r="Q27" s="55"/>
      <c r="R27" s="55"/>
      <c r="S27" s="4"/>
      <c r="T27" s="4"/>
      <c r="U27" s="4"/>
    </row>
    <row r="28" spans="1:21" ht="14.1" customHeight="1" x14ac:dyDescent="0.25">
      <c r="A28">
        <v>3</v>
      </c>
      <c r="B28" s="55"/>
      <c r="C28" s="55"/>
      <c r="D28" s="55"/>
      <c r="E28" s="4"/>
      <c r="F28" s="4"/>
      <c r="G28" s="4"/>
      <c r="H28">
        <v>3</v>
      </c>
      <c r="I28" s="55"/>
      <c r="J28" s="55"/>
      <c r="K28" s="55"/>
      <c r="L28" s="4"/>
      <c r="M28" s="4"/>
      <c r="N28" s="4"/>
      <c r="O28">
        <v>3</v>
      </c>
      <c r="P28" s="55"/>
      <c r="Q28" s="55"/>
      <c r="R28" s="55"/>
      <c r="S28" s="4"/>
      <c r="T28" s="4"/>
      <c r="U28" s="4"/>
    </row>
    <row r="29" spans="1:21" ht="14.1" customHeight="1" x14ac:dyDescent="0.25">
      <c r="A29">
        <v>4</v>
      </c>
      <c r="B29" s="55"/>
      <c r="C29" s="55"/>
      <c r="D29" s="55"/>
      <c r="E29" s="4"/>
      <c r="F29" s="4"/>
      <c r="G29" s="4"/>
      <c r="H29">
        <v>4</v>
      </c>
      <c r="I29" s="55"/>
      <c r="J29" s="55"/>
      <c r="K29" s="55"/>
      <c r="L29" s="4"/>
      <c r="M29" s="4"/>
      <c r="N29" s="4"/>
      <c r="O29">
        <v>4</v>
      </c>
      <c r="P29" s="55"/>
      <c r="Q29" s="55"/>
      <c r="R29" s="55"/>
      <c r="S29" s="4"/>
      <c r="T29" s="4"/>
      <c r="U29" s="4"/>
    </row>
    <row r="30" spans="1:21" ht="14.1" customHeight="1" x14ac:dyDescent="0.25">
      <c r="A30">
        <v>5</v>
      </c>
      <c r="B30" s="55"/>
      <c r="C30" s="55"/>
      <c r="D30" s="55"/>
      <c r="E30" s="4"/>
      <c r="F30" s="4"/>
      <c r="G30" s="4"/>
      <c r="H30">
        <v>5</v>
      </c>
      <c r="I30" s="55"/>
      <c r="J30" s="55"/>
      <c r="K30" s="55"/>
      <c r="L30" s="4"/>
      <c r="M30" s="4"/>
      <c r="N30" s="4"/>
      <c r="O30">
        <v>5</v>
      </c>
      <c r="P30" s="55"/>
      <c r="Q30" s="55"/>
      <c r="R30" s="55"/>
      <c r="S30" s="4"/>
      <c r="T30" s="4"/>
      <c r="U30" s="4"/>
    </row>
    <row r="31" spans="1:21" ht="14.1" customHeight="1" x14ac:dyDescent="0.25">
      <c r="A31">
        <v>6</v>
      </c>
      <c r="B31" s="55"/>
      <c r="C31" s="55"/>
      <c r="D31" s="55"/>
      <c r="E31" s="4"/>
      <c r="F31" s="4"/>
      <c r="G31" s="4"/>
      <c r="H31">
        <v>6</v>
      </c>
      <c r="I31" s="55"/>
      <c r="J31" s="55"/>
      <c r="K31" s="55"/>
      <c r="L31" s="4"/>
      <c r="M31" s="4"/>
      <c r="N31" s="4"/>
      <c r="O31">
        <v>6</v>
      </c>
      <c r="P31" s="55"/>
      <c r="Q31" s="55"/>
      <c r="R31" s="55"/>
      <c r="S31" s="4"/>
      <c r="T31" s="4"/>
      <c r="U31" s="4"/>
    </row>
    <row r="32" spans="1:21" ht="14.1" customHeight="1" x14ac:dyDescent="0.25">
      <c r="A32">
        <v>7</v>
      </c>
      <c r="B32" s="55"/>
      <c r="C32" s="55"/>
      <c r="D32" s="55"/>
      <c r="E32" s="4"/>
      <c r="F32" s="4"/>
      <c r="G32" s="4"/>
      <c r="H32">
        <v>7</v>
      </c>
      <c r="I32" s="55"/>
      <c r="J32" s="55"/>
      <c r="K32" s="55"/>
      <c r="L32" s="4"/>
      <c r="M32" s="4"/>
      <c r="N32" s="4"/>
      <c r="O32">
        <v>7</v>
      </c>
      <c r="P32" s="55"/>
      <c r="Q32" s="55"/>
      <c r="R32" s="55"/>
      <c r="S32" s="4"/>
      <c r="T32" s="4"/>
      <c r="U32" s="4"/>
    </row>
    <row r="33" spans="1:21" ht="14.1" customHeight="1" x14ac:dyDescent="0.25">
      <c r="A33">
        <v>8</v>
      </c>
      <c r="B33" s="55"/>
      <c r="C33" s="55"/>
      <c r="D33" s="55"/>
      <c r="E33" s="4"/>
      <c r="F33" s="4"/>
      <c r="G33" s="4"/>
      <c r="H33">
        <v>8</v>
      </c>
      <c r="I33" s="55"/>
      <c r="J33" s="55"/>
      <c r="K33" s="55"/>
      <c r="L33" s="4"/>
      <c r="M33" s="4"/>
      <c r="N33" s="4"/>
      <c r="O33">
        <v>8</v>
      </c>
      <c r="P33" s="55"/>
      <c r="Q33" s="55"/>
      <c r="R33" s="55"/>
      <c r="S33" s="4"/>
      <c r="T33" s="4"/>
      <c r="U33" s="4"/>
    </row>
    <row r="34" spans="1:21" ht="14.1" customHeight="1" x14ac:dyDescent="0.25">
      <c r="A34">
        <v>9</v>
      </c>
      <c r="B34" s="55"/>
      <c r="C34" s="55"/>
      <c r="D34" s="55"/>
      <c r="E34" s="4"/>
      <c r="F34" s="4"/>
      <c r="G34" s="4"/>
      <c r="H34">
        <v>9</v>
      </c>
      <c r="I34" s="55"/>
      <c r="J34" s="55"/>
      <c r="K34" s="55"/>
      <c r="L34" s="4"/>
      <c r="M34" s="4"/>
      <c r="N34" s="4"/>
      <c r="O34">
        <v>9</v>
      </c>
      <c r="P34" s="55"/>
      <c r="Q34" s="55"/>
      <c r="R34" s="55"/>
      <c r="S34" s="4"/>
      <c r="T34" s="4"/>
      <c r="U34" s="4"/>
    </row>
    <row r="35" spans="1:21" ht="14.1" customHeight="1" x14ac:dyDescent="0.25">
      <c r="A35">
        <v>10</v>
      </c>
      <c r="B35" s="55"/>
      <c r="C35" s="55"/>
      <c r="D35" s="55"/>
      <c r="E35" s="4"/>
      <c r="F35" s="4"/>
      <c r="G35" s="4"/>
      <c r="H35">
        <v>10</v>
      </c>
      <c r="I35" s="55"/>
      <c r="J35" s="55"/>
      <c r="K35" s="55"/>
      <c r="L35" s="4"/>
      <c r="M35" s="4"/>
      <c r="N35" s="4"/>
      <c r="O35">
        <v>10</v>
      </c>
      <c r="P35" s="55"/>
      <c r="Q35" s="55"/>
      <c r="R35" s="55"/>
      <c r="S35" s="4"/>
      <c r="T35" s="4"/>
      <c r="U35" s="4"/>
    </row>
    <row r="36" spans="1:21" ht="14.1" customHeight="1" x14ac:dyDescent="0.25">
      <c r="A36">
        <v>11</v>
      </c>
      <c r="B36" s="55"/>
      <c r="C36" s="55"/>
      <c r="D36" s="55"/>
      <c r="E36" s="4"/>
      <c r="F36" s="4"/>
      <c r="G36" s="4"/>
      <c r="H36">
        <v>11</v>
      </c>
      <c r="I36" s="55"/>
      <c r="J36" s="55"/>
      <c r="K36" s="55"/>
      <c r="L36" s="4"/>
      <c r="M36" s="4"/>
      <c r="N36" s="4"/>
      <c r="O36">
        <v>11</v>
      </c>
      <c r="P36" s="55"/>
      <c r="Q36" s="55"/>
      <c r="R36" s="55"/>
      <c r="S36" s="4"/>
      <c r="T36" s="4"/>
      <c r="U36" s="4"/>
    </row>
    <row r="37" spans="1:21" ht="14.1" customHeight="1" x14ac:dyDescent="0.25">
      <c r="A37">
        <v>12</v>
      </c>
      <c r="B37" s="55"/>
      <c r="C37" s="55"/>
      <c r="D37" s="55"/>
      <c r="E37" s="4"/>
      <c r="F37" s="4"/>
      <c r="G37" s="4"/>
      <c r="H37">
        <v>12</v>
      </c>
      <c r="I37" s="55"/>
      <c r="J37" s="55"/>
      <c r="K37" s="55"/>
      <c r="L37" s="4"/>
      <c r="M37" s="4"/>
      <c r="N37" s="4"/>
      <c r="O37">
        <v>12</v>
      </c>
      <c r="P37" s="55"/>
      <c r="Q37" s="55"/>
      <c r="R37" s="55"/>
      <c r="S37" s="4"/>
      <c r="T37" s="4"/>
      <c r="U37" s="4"/>
    </row>
    <row r="38" spans="1:21" ht="14.1" customHeight="1" x14ac:dyDescent="0.25">
      <c r="A38">
        <v>13</v>
      </c>
      <c r="B38" s="55"/>
      <c r="C38" s="55"/>
      <c r="D38" s="55"/>
      <c r="E38" s="4"/>
      <c r="F38" s="4"/>
      <c r="G38" s="4"/>
      <c r="H38">
        <v>13</v>
      </c>
      <c r="I38" s="55"/>
      <c r="J38" s="55"/>
      <c r="K38" s="55"/>
      <c r="L38" s="4"/>
      <c r="M38" s="4"/>
      <c r="N38" s="4"/>
      <c r="O38">
        <v>13</v>
      </c>
      <c r="P38" s="55"/>
      <c r="Q38" s="55"/>
      <c r="R38" s="55"/>
      <c r="S38" s="4"/>
      <c r="T38" s="4"/>
      <c r="U38" s="4"/>
    </row>
    <row r="39" spans="1:21" ht="14.1" customHeight="1" x14ac:dyDescent="0.25">
      <c r="A39">
        <v>14</v>
      </c>
      <c r="B39" s="55"/>
      <c r="C39" s="55"/>
      <c r="D39" s="55"/>
      <c r="E39" s="4"/>
      <c r="F39" s="4"/>
      <c r="G39" s="4"/>
      <c r="H39">
        <v>14</v>
      </c>
      <c r="I39" s="55"/>
      <c r="J39" s="55"/>
      <c r="K39" s="55"/>
      <c r="L39" s="4"/>
      <c r="M39" s="4"/>
      <c r="N39" s="4"/>
      <c r="O39">
        <v>14</v>
      </c>
      <c r="P39" s="55"/>
      <c r="Q39" s="55"/>
      <c r="R39" s="55"/>
      <c r="S39" s="4"/>
      <c r="T39" s="4"/>
      <c r="U39" s="4"/>
    </row>
    <row r="40" spans="1:21" ht="14.1" customHeight="1" x14ac:dyDescent="0.25">
      <c r="A40">
        <v>15</v>
      </c>
      <c r="B40" s="55"/>
      <c r="C40" s="55"/>
      <c r="D40" s="55"/>
      <c r="E40" s="4"/>
      <c r="F40" s="4"/>
      <c r="G40" s="4"/>
      <c r="H40">
        <v>15</v>
      </c>
      <c r="I40" s="55"/>
      <c r="J40" s="55"/>
      <c r="K40" s="55"/>
      <c r="L40" s="4"/>
      <c r="M40" s="4"/>
      <c r="N40" s="4"/>
      <c r="O40">
        <v>15</v>
      </c>
      <c r="P40" s="55"/>
      <c r="Q40" s="55"/>
      <c r="R40" s="55"/>
      <c r="S40" s="4"/>
      <c r="T40" s="4"/>
      <c r="U40" s="4"/>
    </row>
    <row r="41" spans="1:21" ht="14.1" customHeight="1" x14ac:dyDescent="0.25">
      <c r="A41">
        <v>16</v>
      </c>
      <c r="B41" s="55"/>
      <c r="C41" s="55"/>
      <c r="D41" s="55"/>
      <c r="E41" s="4"/>
      <c r="F41" s="4"/>
      <c r="G41" s="4"/>
      <c r="H41">
        <v>16</v>
      </c>
      <c r="I41" s="55"/>
      <c r="J41" s="55"/>
      <c r="K41" s="55"/>
      <c r="L41" s="4"/>
      <c r="M41" s="4"/>
      <c r="N41" s="4"/>
      <c r="O41">
        <v>16</v>
      </c>
      <c r="P41" s="55"/>
      <c r="Q41" s="55"/>
      <c r="R41" s="55"/>
      <c r="S41" s="4"/>
      <c r="T41" s="4"/>
      <c r="U41" s="4"/>
    </row>
    <row r="42" spans="1:21" x14ac:dyDescent="0.25">
      <c r="B42" s="53" t="s">
        <v>15</v>
      </c>
      <c r="C42" s="53"/>
      <c r="D42" s="53"/>
      <c r="E42" s="4">
        <f>COUNTIFS(E26:E41, "P")</f>
        <v>0</v>
      </c>
      <c r="F42" s="4">
        <f>COUNTIFS(F26:F41, "P")</f>
        <v>0</v>
      </c>
      <c r="G42" s="4">
        <f>COUNTIFS(G26:G41, "P")</f>
        <v>0</v>
      </c>
      <c r="I42" s="53" t="s">
        <v>15</v>
      </c>
      <c r="J42" s="53"/>
      <c r="K42" s="53"/>
      <c r="L42" s="4">
        <f>COUNTIFS(L26:L41, "P")</f>
        <v>0</v>
      </c>
      <c r="M42" s="4">
        <f>COUNTIFS(M26:M41, "P")</f>
        <v>0</v>
      </c>
      <c r="N42" s="4">
        <f>COUNTIFS(N26:N41, "P")</f>
        <v>0</v>
      </c>
      <c r="P42" s="53" t="s">
        <v>15</v>
      </c>
      <c r="Q42" s="53"/>
      <c r="R42" s="53"/>
      <c r="S42" s="4">
        <f>COUNTIFS(S26:S41, "P")</f>
        <v>0</v>
      </c>
      <c r="T42" s="4">
        <f>COUNTIFS(T26:T41, "P")</f>
        <v>0</v>
      </c>
      <c r="U42" s="4">
        <f>COUNTIFS(U26:U41, "P")</f>
        <v>0</v>
      </c>
    </row>
    <row r="43" spans="1:21" ht="15.75" x14ac:dyDescent="0.25">
      <c r="B43" s="5" t="s">
        <v>60</v>
      </c>
      <c r="E43" s="5" t="s">
        <v>29</v>
      </c>
      <c r="F43" s="5" t="s">
        <v>28</v>
      </c>
      <c r="G43" s="5" t="s">
        <v>27</v>
      </c>
      <c r="I43" s="5" t="s">
        <v>61</v>
      </c>
      <c r="L43" s="5" t="s">
        <v>29</v>
      </c>
      <c r="M43" s="5" t="s">
        <v>28</v>
      </c>
      <c r="N43" s="5" t="s">
        <v>27</v>
      </c>
      <c r="P43" s="5" t="s">
        <v>166</v>
      </c>
      <c r="S43" s="5" t="s">
        <v>29</v>
      </c>
      <c r="T43" s="5" t="s">
        <v>28</v>
      </c>
      <c r="U43" s="5" t="s">
        <v>27</v>
      </c>
    </row>
    <row r="44" spans="1:21" ht="14.1" customHeight="1" x14ac:dyDescent="0.25">
      <c r="A44">
        <v>1</v>
      </c>
      <c r="B44" s="55"/>
      <c r="C44" s="55"/>
      <c r="D44" s="55"/>
      <c r="E44" s="4"/>
      <c r="F44" s="4"/>
      <c r="G44" s="4"/>
      <c r="H44">
        <v>1</v>
      </c>
      <c r="I44" s="55"/>
      <c r="J44" s="55"/>
      <c r="K44" s="55"/>
      <c r="L44" s="4"/>
      <c r="M44" s="4"/>
      <c r="N44" s="4"/>
      <c r="O44">
        <v>1</v>
      </c>
      <c r="P44" s="55"/>
      <c r="Q44" s="55"/>
      <c r="R44" s="55"/>
      <c r="S44" s="4"/>
      <c r="T44" s="4"/>
      <c r="U44" s="4"/>
    </row>
    <row r="45" spans="1:21" ht="14.1" customHeight="1" x14ac:dyDescent="0.25">
      <c r="A45">
        <v>2</v>
      </c>
      <c r="B45" s="55"/>
      <c r="C45" s="55"/>
      <c r="D45" s="55"/>
      <c r="E45" s="4"/>
      <c r="F45" s="4"/>
      <c r="G45" s="4"/>
      <c r="H45">
        <v>2</v>
      </c>
      <c r="I45" s="55"/>
      <c r="J45" s="55"/>
      <c r="K45" s="55"/>
      <c r="L45" s="4"/>
      <c r="M45" s="4"/>
      <c r="N45" s="4"/>
      <c r="O45">
        <v>2</v>
      </c>
      <c r="P45" s="55"/>
      <c r="Q45" s="55"/>
      <c r="R45" s="55"/>
      <c r="S45" s="4"/>
      <c r="T45" s="4"/>
      <c r="U45" s="4"/>
    </row>
    <row r="46" spans="1:21" ht="14.1" customHeight="1" x14ac:dyDescent="0.25">
      <c r="A46">
        <v>3</v>
      </c>
      <c r="B46" s="55"/>
      <c r="C46" s="55"/>
      <c r="D46" s="55"/>
      <c r="E46" s="4"/>
      <c r="F46" s="4"/>
      <c r="G46" s="4"/>
      <c r="H46">
        <v>3</v>
      </c>
      <c r="I46" s="55"/>
      <c r="J46" s="55"/>
      <c r="K46" s="55"/>
      <c r="L46" s="4"/>
      <c r="M46" s="4"/>
      <c r="N46" s="4"/>
      <c r="O46">
        <v>3</v>
      </c>
      <c r="P46" s="55"/>
      <c r="Q46" s="55"/>
      <c r="R46" s="55"/>
      <c r="S46" s="4"/>
      <c r="T46" s="4"/>
      <c r="U46" s="4"/>
    </row>
    <row r="47" spans="1:21" ht="14.1" customHeight="1" x14ac:dyDescent="0.25">
      <c r="A47">
        <v>4</v>
      </c>
      <c r="B47" s="55"/>
      <c r="C47" s="55"/>
      <c r="D47" s="55"/>
      <c r="E47" s="4"/>
      <c r="F47" s="4"/>
      <c r="G47" s="4"/>
      <c r="H47">
        <v>4</v>
      </c>
      <c r="I47" s="55"/>
      <c r="J47" s="55"/>
      <c r="K47" s="55"/>
      <c r="L47" s="4"/>
      <c r="M47" s="4"/>
      <c r="N47" s="4"/>
      <c r="O47">
        <v>4</v>
      </c>
      <c r="P47" s="55"/>
      <c r="Q47" s="55"/>
      <c r="R47" s="55"/>
      <c r="S47" s="4"/>
      <c r="T47" s="4"/>
      <c r="U47" s="4"/>
    </row>
    <row r="48" spans="1:21" ht="14.1" customHeight="1" x14ac:dyDescent="0.25">
      <c r="A48">
        <v>5</v>
      </c>
      <c r="B48" s="55"/>
      <c r="C48" s="55"/>
      <c r="D48" s="55"/>
      <c r="E48" s="4"/>
      <c r="F48" s="4"/>
      <c r="G48" s="4"/>
      <c r="H48">
        <v>5</v>
      </c>
      <c r="I48" s="55"/>
      <c r="J48" s="55"/>
      <c r="K48" s="55"/>
      <c r="L48" s="4"/>
      <c r="M48" s="4"/>
      <c r="N48" s="4"/>
      <c r="O48">
        <v>5</v>
      </c>
      <c r="P48" s="55"/>
      <c r="Q48" s="55"/>
      <c r="R48" s="55"/>
      <c r="S48" s="4"/>
      <c r="T48" s="4"/>
      <c r="U48" s="4"/>
    </row>
    <row r="49" spans="1:21" ht="14.1" customHeight="1" x14ac:dyDescent="0.25">
      <c r="A49">
        <v>6</v>
      </c>
      <c r="B49" s="55"/>
      <c r="C49" s="55"/>
      <c r="D49" s="55"/>
      <c r="E49" s="4"/>
      <c r="F49" s="4"/>
      <c r="G49" s="4"/>
      <c r="H49">
        <v>6</v>
      </c>
      <c r="I49" s="55"/>
      <c r="J49" s="55"/>
      <c r="K49" s="55"/>
      <c r="L49" s="4"/>
      <c r="M49" s="4"/>
      <c r="N49" s="4"/>
      <c r="O49">
        <v>6</v>
      </c>
      <c r="P49" s="55"/>
      <c r="Q49" s="55"/>
      <c r="R49" s="55"/>
      <c r="S49" s="4"/>
      <c r="T49" s="4"/>
      <c r="U49" s="4"/>
    </row>
    <row r="50" spans="1:21" ht="14.1" customHeight="1" x14ac:dyDescent="0.25">
      <c r="A50">
        <v>7</v>
      </c>
      <c r="B50" s="55"/>
      <c r="C50" s="55"/>
      <c r="D50" s="55"/>
      <c r="E50" s="4"/>
      <c r="F50" s="4"/>
      <c r="G50" s="4"/>
      <c r="H50">
        <v>7</v>
      </c>
      <c r="I50" s="55"/>
      <c r="J50" s="55"/>
      <c r="K50" s="55"/>
      <c r="L50" s="4"/>
      <c r="M50" s="4"/>
      <c r="N50" s="4"/>
      <c r="O50">
        <v>7</v>
      </c>
      <c r="P50" s="55"/>
      <c r="Q50" s="55"/>
      <c r="R50" s="55"/>
      <c r="S50" s="4"/>
      <c r="T50" s="4"/>
      <c r="U50" s="4"/>
    </row>
    <row r="51" spans="1:21" ht="14.1" customHeight="1" x14ac:dyDescent="0.25">
      <c r="A51">
        <v>8</v>
      </c>
      <c r="B51" s="55"/>
      <c r="C51" s="55"/>
      <c r="D51" s="55"/>
      <c r="E51" s="4"/>
      <c r="F51" s="4"/>
      <c r="G51" s="4"/>
      <c r="H51">
        <v>8</v>
      </c>
      <c r="I51" s="55"/>
      <c r="J51" s="55"/>
      <c r="K51" s="55"/>
      <c r="L51" s="4"/>
      <c r="M51" s="4"/>
      <c r="N51" s="4"/>
      <c r="O51">
        <v>8</v>
      </c>
      <c r="P51" s="55"/>
      <c r="Q51" s="55"/>
      <c r="R51" s="55"/>
      <c r="S51" s="4"/>
      <c r="T51" s="4"/>
      <c r="U51" s="4"/>
    </row>
    <row r="52" spans="1:21" ht="14.1" customHeight="1" x14ac:dyDescent="0.25">
      <c r="A52">
        <v>9</v>
      </c>
      <c r="B52" s="55"/>
      <c r="C52" s="55"/>
      <c r="D52" s="55"/>
      <c r="E52" s="4"/>
      <c r="F52" s="4"/>
      <c r="G52" s="4"/>
      <c r="H52">
        <v>9</v>
      </c>
      <c r="I52" s="55"/>
      <c r="J52" s="55"/>
      <c r="K52" s="55"/>
      <c r="L52" s="4"/>
      <c r="M52" s="4"/>
      <c r="N52" s="4"/>
      <c r="O52">
        <v>9</v>
      </c>
      <c r="P52" s="55"/>
      <c r="Q52" s="55"/>
      <c r="R52" s="55"/>
      <c r="S52" s="4"/>
      <c r="T52" s="4"/>
      <c r="U52" s="4"/>
    </row>
    <row r="53" spans="1:21" ht="14.1" customHeight="1" x14ac:dyDescent="0.25">
      <c r="A53">
        <v>10</v>
      </c>
      <c r="B53" s="55"/>
      <c r="C53" s="55"/>
      <c r="D53" s="55"/>
      <c r="E53" s="4"/>
      <c r="F53" s="4"/>
      <c r="G53" s="4"/>
      <c r="H53">
        <v>10</v>
      </c>
      <c r="I53" s="55"/>
      <c r="J53" s="55"/>
      <c r="K53" s="55"/>
      <c r="L53" s="4"/>
      <c r="M53" s="4"/>
      <c r="N53" s="4"/>
      <c r="O53">
        <v>10</v>
      </c>
      <c r="P53" s="55"/>
      <c r="Q53" s="55"/>
      <c r="R53" s="55"/>
      <c r="S53" s="4"/>
      <c r="T53" s="4"/>
      <c r="U53" s="4"/>
    </row>
    <row r="54" spans="1:21" ht="14.1" customHeight="1" x14ac:dyDescent="0.25">
      <c r="A54">
        <v>11</v>
      </c>
      <c r="B54" s="55"/>
      <c r="C54" s="55"/>
      <c r="D54" s="55"/>
      <c r="E54" s="4"/>
      <c r="F54" s="4"/>
      <c r="G54" s="4"/>
      <c r="H54">
        <v>11</v>
      </c>
      <c r="I54" s="55"/>
      <c r="J54" s="55"/>
      <c r="K54" s="55"/>
      <c r="L54" s="4"/>
      <c r="M54" s="4"/>
      <c r="N54" s="4"/>
      <c r="O54">
        <v>11</v>
      </c>
      <c r="P54" s="55"/>
      <c r="Q54" s="55"/>
      <c r="R54" s="55"/>
      <c r="S54" s="4"/>
      <c r="T54" s="4"/>
      <c r="U54" s="4"/>
    </row>
    <row r="55" spans="1:21" ht="14.1" customHeight="1" x14ac:dyDescent="0.25">
      <c r="A55">
        <v>12</v>
      </c>
      <c r="B55" s="55"/>
      <c r="C55" s="55"/>
      <c r="D55" s="55"/>
      <c r="E55" s="4"/>
      <c r="F55" s="4"/>
      <c r="G55" s="4"/>
      <c r="H55">
        <v>12</v>
      </c>
      <c r="I55" s="55"/>
      <c r="J55" s="55"/>
      <c r="K55" s="55"/>
      <c r="L55" s="4"/>
      <c r="M55" s="4"/>
      <c r="N55" s="4"/>
      <c r="O55">
        <v>12</v>
      </c>
      <c r="P55" s="55"/>
      <c r="Q55" s="55"/>
      <c r="R55" s="55"/>
      <c r="S55" s="4"/>
      <c r="T55" s="4"/>
      <c r="U55" s="4"/>
    </row>
    <row r="56" spans="1:21" ht="14.1" customHeight="1" x14ac:dyDescent="0.25">
      <c r="A56">
        <v>13</v>
      </c>
      <c r="B56" s="55"/>
      <c r="C56" s="55"/>
      <c r="D56" s="55"/>
      <c r="E56" s="4"/>
      <c r="F56" s="4"/>
      <c r="G56" s="4"/>
      <c r="H56">
        <v>13</v>
      </c>
      <c r="I56" s="55"/>
      <c r="J56" s="55"/>
      <c r="K56" s="55"/>
      <c r="L56" s="4"/>
      <c r="M56" s="4"/>
      <c r="N56" s="4"/>
      <c r="O56">
        <v>13</v>
      </c>
      <c r="P56" s="55"/>
      <c r="Q56" s="55"/>
      <c r="R56" s="55"/>
      <c r="S56" s="4"/>
      <c r="T56" s="4"/>
      <c r="U56" s="4"/>
    </row>
    <row r="57" spans="1:21" ht="14.1" customHeight="1" x14ac:dyDescent="0.25">
      <c r="A57">
        <v>14</v>
      </c>
      <c r="B57" s="55"/>
      <c r="C57" s="55"/>
      <c r="D57" s="55"/>
      <c r="E57" s="4"/>
      <c r="F57" s="4"/>
      <c r="G57" s="4"/>
      <c r="H57">
        <v>14</v>
      </c>
      <c r="I57" s="55"/>
      <c r="J57" s="55"/>
      <c r="K57" s="55"/>
      <c r="L57" s="4"/>
      <c r="M57" s="4"/>
      <c r="N57" s="4"/>
      <c r="O57">
        <v>14</v>
      </c>
      <c r="P57" s="55"/>
      <c r="Q57" s="55"/>
      <c r="R57" s="55"/>
      <c r="S57" s="4"/>
      <c r="T57" s="4"/>
      <c r="U57" s="4"/>
    </row>
    <row r="58" spans="1:21" ht="14.1" customHeight="1" x14ac:dyDescent="0.25">
      <c r="A58">
        <v>15</v>
      </c>
      <c r="B58" s="55"/>
      <c r="C58" s="55"/>
      <c r="D58" s="55"/>
      <c r="E58" s="4"/>
      <c r="F58" s="4"/>
      <c r="G58" s="4"/>
      <c r="H58">
        <v>15</v>
      </c>
      <c r="I58" s="55"/>
      <c r="J58" s="55"/>
      <c r="K58" s="55"/>
      <c r="L58" s="4"/>
      <c r="M58" s="4"/>
      <c r="N58" s="4"/>
      <c r="O58">
        <v>15</v>
      </c>
      <c r="P58" s="55"/>
      <c r="Q58" s="55"/>
      <c r="R58" s="55"/>
      <c r="S58" s="4"/>
      <c r="T58" s="4"/>
      <c r="U58" s="4"/>
    </row>
    <row r="59" spans="1:21" ht="14.1" customHeight="1" x14ac:dyDescent="0.25">
      <c r="A59">
        <v>16</v>
      </c>
      <c r="B59" s="55"/>
      <c r="C59" s="55"/>
      <c r="D59" s="55"/>
      <c r="E59" s="4"/>
      <c r="F59" s="4"/>
      <c r="G59" s="4"/>
      <c r="H59">
        <v>16</v>
      </c>
      <c r="I59" s="55"/>
      <c r="J59" s="55"/>
      <c r="K59" s="55"/>
      <c r="L59" s="4"/>
      <c r="M59" s="4"/>
      <c r="N59" s="4"/>
      <c r="O59">
        <v>16</v>
      </c>
      <c r="P59" s="55"/>
      <c r="Q59" s="55"/>
      <c r="R59" s="55"/>
      <c r="S59" s="4"/>
      <c r="T59" s="4"/>
      <c r="U59" s="4"/>
    </row>
    <row r="60" spans="1:21" x14ac:dyDescent="0.25">
      <c r="B60" s="53" t="s">
        <v>15</v>
      </c>
      <c r="C60" s="53"/>
      <c r="D60" s="53"/>
      <c r="E60" s="4">
        <f>COUNTIFS(E44:E59, "P")</f>
        <v>0</v>
      </c>
      <c r="F60" s="4">
        <f>COUNTIFS(F44:F59, "P")</f>
        <v>0</v>
      </c>
      <c r="G60" s="4">
        <f>COUNTIFS(G44:G59, "P")</f>
        <v>0</v>
      </c>
      <c r="I60" s="53" t="s">
        <v>15</v>
      </c>
      <c r="J60" s="53"/>
      <c r="K60" s="53"/>
      <c r="L60" s="4">
        <f>COUNTIFS(L44:L59, "P")</f>
        <v>0</v>
      </c>
      <c r="M60" s="4">
        <f>COUNTIFS(M44:M59, "P")</f>
        <v>0</v>
      </c>
      <c r="N60" s="4">
        <f>COUNTIFS(N44:N59, "P")</f>
        <v>0</v>
      </c>
      <c r="P60" s="53" t="s">
        <v>15</v>
      </c>
      <c r="Q60" s="53"/>
      <c r="R60" s="53"/>
      <c r="S60" s="4">
        <f>COUNTIFS(S44:S59, "P")</f>
        <v>0</v>
      </c>
      <c r="T60" s="4">
        <f>COUNTIFS(T44:T59, "P")</f>
        <v>0</v>
      </c>
      <c r="U60" s="4">
        <f>COUNTIFS(U44:U59, "P")</f>
        <v>0</v>
      </c>
    </row>
    <row r="61" spans="1:21" ht="15.75" x14ac:dyDescent="0.25">
      <c r="B61" s="5" t="s">
        <v>230</v>
      </c>
      <c r="E61" s="5" t="s">
        <v>29</v>
      </c>
      <c r="F61" s="5" t="s">
        <v>28</v>
      </c>
      <c r="G61" s="5" t="s">
        <v>27</v>
      </c>
      <c r="I61" s="5" t="s">
        <v>231</v>
      </c>
      <c r="L61" s="5" t="s">
        <v>29</v>
      </c>
      <c r="M61" s="5" t="s">
        <v>28</v>
      </c>
      <c r="N61" s="5" t="s">
        <v>27</v>
      </c>
      <c r="P61" s="5" t="s">
        <v>232</v>
      </c>
      <c r="S61" s="5" t="s">
        <v>29</v>
      </c>
      <c r="T61" s="5" t="s">
        <v>28</v>
      </c>
      <c r="U61" s="5" t="s">
        <v>27</v>
      </c>
    </row>
    <row r="62" spans="1:21" ht="14.1" customHeight="1" x14ac:dyDescent="0.25">
      <c r="A62">
        <v>1</v>
      </c>
      <c r="B62" s="55"/>
      <c r="C62" s="55"/>
      <c r="D62" s="55"/>
      <c r="E62" s="4"/>
      <c r="F62" s="4"/>
      <c r="G62" s="4"/>
      <c r="H62">
        <v>1</v>
      </c>
      <c r="I62" s="55"/>
      <c r="J62" s="55"/>
      <c r="K62" s="55"/>
      <c r="L62" s="4"/>
      <c r="M62" s="4"/>
      <c r="N62" s="4"/>
      <c r="O62">
        <v>1</v>
      </c>
      <c r="P62" s="55"/>
      <c r="Q62" s="55"/>
      <c r="R62" s="55"/>
      <c r="S62" s="4"/>
      <c r="T62" s="4"/>
      <c r="U62" s="4"/>
    </row>
    <row r="63" spans="1:21" ht="14.1" customHeight="1" x14ac:dyDescent="0.25">
      <c r="A63">
        <v>2</v>
      </c>
      <c r="B63" s="55"/>
      <c r="C63" s="55"/>
      <c r="D63" s="55"/>
      <c r="E63" s="4"/>
      <c r="F63" s="4"/>
      <c r="G63" s="4"/>
      <c r="H63">
        <v>2</v>
      </c>
      <c r="I63" s="55"/>
      <c r="J63" s="55"/>
      <c r="K63" s="55"/>
      <c r="L63" s="4"/>
      <c r="M63" s="4"/>
      <c r="N63" s="4"/>
      <c r="O63">
        <v>2</v>
      </c>
      <c r="P63" s="55"/>
      <c r="Q63" s="55"/>
      <c r="R63" s="55"/>
      <c r="S63" s="4"/>
      <c r="T63" s="4"/>
      <c r="U63" s="4"/>
    </row>
    <row r="64" spans="1:21" ht="14.1" customHeight="1" x14ac:dyDescent="0.25">
      <c r="A64">
        <v>3</v>
      </c>
      <c r="B64" s="55"/>
      <c r="C64" s="55"/>
      <c r="D64" s="55"/>
      <c r="E64" s="4"/>
      <c r="F64" s="4"/>
      <c r="G64" s="4"/>
      <c r="H64">
        <v>3</v>
      </c>
      <c r="I64" s="55"/>
      <c r="J64" s="55"/>
      <c r="K64" s="55"/>
      <c r="L64" s="4"/>
      <c r="M64" s="4"/>
      <c r="N64" s="4"/>
      <c r="O64">
        <v>3</v>
      </c>
      <c r="P64" s="55"/>
      <c r="Q64" s="55"/>
      <c r="R64" s="55"/>
      <c r="S64" s="4"/>
      <c r="T64" s="4"/>
      <c r="U64" s="4"/>
    </row>
    <row r="65" spans="1:21" ht="14.1" customHeight="1" x14ac:dyDescent="0.25">
      <c r="A65">
        <v>4</v>
      </c>
      <c r="B65" s="55"/>
      <c r="C65" s="55"/>
      <c r="D65" s="55"/>
      <c r="E65" s="4"/>
      <c r="F65" s="4"/>
      <c r="G65" s="4"/>
      <c r="H65">
        <v>4</v>
      </c>
      <c r="I65" s="55"/>
      <c r="J65" s="55"/>
      <c r="K65" s="55"/>
      <c r="L65" s="4"/>
      <c r="M65" s="4"/>
      <c r="N65" s="4"/>
      <c r="O65">
        <v>4</v>
      </c>
      <c r="P65" s="55"/>
      <c r="Q65" s="55"/>
      <c r="R65" s="55"/>
      <c r="S65" s="4"/>
      <c r="T65" s="4"/>
      <c r="U65" s="4"/>
    </row>
    <row r="66" spans="1:21" ht="14.1" customHeight="1" x14ac:dyDescent="0.25">
      <c r="A66">
        <v>5</v>
      </c>
      <c r="B66" s="55"/>
      <c r="C66" s="55"/>
      <c r="D66" s="55"/>
      <c r="E66" s="4"/>
      <c r="F66" s="4"/>
      <c r="G66" s="4"/>
      <c r="H66">
        <v>5</v>
      </c>
      <c r="I66" s="55"/>
      <c r="J66" s="55"/>
      <c r="K66" s="55"/>
      <c r="L66" s="4"/>
      <c r="M66" s="4"/>
      <c r="N66" s="4"/>
      <c r="O66">
        <v>5</v>
      </c>
      <c r="P66" s="55"/>
      <c r="Q66" s="55"/>
      <c r="R66" s="55"/>
      <c r="S66" s="4"/>
      <c r="T66" s="4"/>
      <c r="U66" s="4"/>
    </row>
    <row r="67" spans="1:21" ht="14.1" customHeight="1" x14ac:dyDescent="0.25">
      <c r="A67">
        <v>6</v>
      </c>
      <c r="B67" s="55"/>
      <c r="C67" s="55"/>
      <c r="D67" s="55"/>
      <c r="E67" s="4"/>
      <c r="F67" s="4"/>
      <c r="G67" s="4"/>
      <c r="H67">
        <v>6</v>
      </c>
      <c r="I67" s="55"/>
      <c r="J67" s="55"/>
      <c r="K67" s="55"/>
      <c r="L67" s="4"/>
      <c r="M67" s="4"/>
      <c r="N67" s="4"/>
      <c r="O67">
        <v>6</v>
      </c>
      <c r="P67" s="55"/>
      <c r="Q67" s="55"/>
      <c r="R67" s="55"/>
      <c r="S67" s="4"/>
      <c r="T67" s="4"/>
      <c r="U67" s="4"/>
    </row>
    <row r="68" spans="1:21" ht="14.1" customHeight="1" x14ac:dyDescent="0.25">
      <c r="A68">
        <v>7</v>
      </c>
      <c r="B68" s="55"/>
      <c r="C68" s="55"/>
      <c r="D68" s="55"/>
      <c r="E68" s="4"/>
      <c r="F68" s="4"/>
      <c r="G68" s="4"/>
      <c r="H68">
        <v>7</v>
      </c>
      <c r="I68" s="55"/>
      <c r="J68" s="55"/>
      <c r="K68" s="55"/>
      <c r="L68" s="4"/>
      <c r="M68" s="4"/>
      <c r="N68" s="4"/>
      <c r="O68">
        <v>7</v>
      </c>
      <c r="P68" s="55"/>
      <c r="Q68" s="55"/>
      <c r="R68" s="55"/>
      <c r="S68" s="4"/>
      <c r="T68" s="4"/>
      <c r="U68" s="4"/>
    </row>
    <row r="69" spans="1:21" ht="14.1" customHeight="1" x14ac:dyDescent="0.25">
      <c r="A69">
        <v>8</v>
      </c>
      <c r="B69" s="55"/>
      <c r="C69" s="55"/>
      <c r="D69" s="55"/>
      <c r="E69" s="4"/>
      <c r="F69" s="4"/>
      <c r="G69" s="4"/>
      <c r="H69">
        <v>8</v>
      </c>
      <c r="I69" s="55"/>
      <c r="J69" s="55"/>
      <c r="K69" s="55"/>
      <c r="L69" s="4"/>
      <c r="M69" s="4"/>
      <c r="N69" s="4"/>
      <c r="O69">
        <v>8</v>
      </c>
      <c r="P69" s="55"/>
      <c r="Q69" s="55"/>
      <c r="R69" s="55"/>
      <c r="S69" s="4"/>
      <c r="T69" s="4"/>
      <c r="U69" s="4"/>
    </row>
    <row r="70" spans="1:21" ht="14.1" customHeight="1" x14ac:dyDescent="0.25">
      <c r="A70">
        <v>9</v>
      </c>
      <c r="B70" s="55"/>
      <c r="C70" s="55"/>
      <c r="D70" s="55"/>
      <c r="E70" s="4"/>
      <c r="F70" s="4"/>
      <c r="G70" s="4"/>
      <c r="H70">
        <v>9</v>
      </c>
      <c r="I70" s="55"/>
      <c r="J70" s="55"/>
      <c r="K70" s="55"/>
      <c r="L70" s="4"/>
      <c r="M70" s="4"/>
      <c r="N70" s="4"/>
      <c r="O70">
        <v>9</v>
      </c>
      <c r="P70" s="55"/>
      <c r="Q70" s="55"/>
      <c r="R70" s="55"/>
      <c r="S70" s="4"/>
      <c r="T70" s="4"/>
      <c r="U70" s="4"/>
    </row>
    <row r="71" spans="1:21" ht="14.1" customHeight="1" x14ac:dyDescent="0.25">
      <c r="A71">
        <v>10</v>
      </c>
      <c r="B71" s="55"/>
      <c r="C71" s="55"/>
      <c r="D71" s="55"/>
      <c r="E71" s="4"/>
      <c r="F71" s="4"/>
      <c r="G71" s="4"/>
      <c r="H71">
        <v>10</v>
      </c>
      <c r="I71" s="55"/>
      <c r="J71" s="55"/>
      <c r="K71" s="55"/>
      <c r="L71" s="4"/>
      <c r="M71" s="4"/>
      <c r="N71" s="4"/>
      <c r="O71">
        <v>10</v>
      </c>
      <c r="P71" s="55"/>
      <c r="Q71" s="55"/>
      <c r="R71" s="55"/>
      <c r="S71" s="4"/>
      <c r="T71" s="4"/>
      <c r="U71" s="4"/>
    </row>
    <row r="72" spans="1:21" ht="14.1" customHeight="1" x14ac:dyDescent="0.25">
      <c r="A72">
        <v>11</v>
      </c>
      <c r="B72" s="55"/>
      <c r="C72" s="55"/>
      <c r="D72" s="55"/>
      <c r="E72" s="4"/>
      <c r="F72" s="4"/>
      <c r="G72" s="4"/>
      <c r="H72">
        <v>11</v>
      </c>
      <c r="I72" s="55"/>
      <c r="J72" s="55"/>
      <c r="K72" s="55"/>
      <c r="L72" s="4"/>
      <c r="M72" s="4"/>
      <c r="N72" s="4"/>
      <c r="O72">
        <v>11</v>
      </c>
      <c r="P72" s="55"/>
      <c r="Q72" s="55"/>
      <c r="R72" s="55"/>
      <c r="S72" s="4"/>
      <c r="T72" s="4"/>
      <c r="U72" s="4"/>
    </row>
    <row r="73" spans="1:21" ht="14.1" customHeight="1" x14ac:dyDescent="0.25">
      <c r="A73">
        <v>12</v>
      </c>
      <c r="B73" s="55"/>
      <c r="C73" s="55"/>
      <c r="D73" s="55"/>
      <c r="E73" s="4"/>
      <c r="F73" s="4"/>
      <c r="G73" s="4"/>
      <c r="H73">
        <v>12</v>
      </c>
      <c r="I73" s="55"/>
      <c r="J73" s="55"/>
      <c r="K73" s="55"/>
      <c r="L73" s="4"/>
      <c r="M73" s="4"/>
      <c r="N73" s="4"/>
      <c r="O73">
        <v>12</v>
      </c>
      <c r="P73" s="55"/>
      <c r="Q73" s="55"/>
      <c r="R73" s="55"/>
      <c r="S73" s="4"/>
      <c r="T73" s="4"/>
      <c r="U73" s="4"/>
    </row>
    <row r="74" spans="1:21" ht="14.1" customHeight="1" x14ac:dyDescent="0.25">
      <c r="A74">
        <v>13</v>
      </c>
      <c r="B74" s="55"/>
      <c r="C74" s="55"/>
      <c r="D74" s="55"/>
      <c r="E74" s="4"/>
      <c r="F74" s="4"/>
      <c r="G74" s="4"/>
      <c r="H74">
        <v>13</v>
      </c>
      <c r="I74" s="55"/>
      <c r="J74" s="55"/>
      <c r="K74" s="55"/>
      <c r="L74" s="4"/>
      <c r="M74" s="4"/>
      <c r="N74" s="4"/>
      <c r="O74">
        <v>13</v>
      </c>
      <c r="P74" s="55"/>
      <c r="Q74" s="55"/>
      <c r="R74" s="55"/>
      <c r="S74" s="4"/>
      <c r="T74" s="4"/>
      <c r="U74" s="4"/>
    </row>
    <row r="75" spans="1:21" ht="14.1" customHeight="1" x14ac:dyDescent="0.25">
      <c r="A75">
        <v>14</v>
      </c>
      <c r="B75" s="55"/>
      <c r="C75" s="55"/>
      <c r="D75" s="55"/>
      <c r="E75" s="4"/>
      <c r="F75" s="4"/>
      <c r="G75" s="4"/>
      <c r="H75">
        <v>14</v>
      </c>
      <c r="I75" s="55"/>
      <c r="J75" s="55"/>
      <c r="K75" s="55"/>
      <c r="L75" s="4"/>
      <c r="M75" s="4"/>
      <c r="N75" s="4"/>
      <c r="O75">
        <v>14</v>
      </c>
      <c r="P75" s="55"/>
      <c r="Q75" s="55"/>
      <c r="R75" s="55"/>
      <c r="S75" s="4"/>
      <c r="T75" s="4"/>
      <c r="U75" s="4"/>
    </row>
    <row r="76" spans="1:21" ht="14.1" customHeight="1" x14ac:dyDescent="0.25">
      <c r="A76">
        <v>15</v>
      </c>
      <c r="B76" s="55"/>
      <c r="C76" s="55"/>
      <c r="D76" s="55"/>
      <c r="E76" s="4"/>
      <c r="F76" s="4"/>
      <c r="G76" s="4"/>
      <c r="H76">
        <v>15</v>
      </c>
      <c r="I76" s="55"/>
      <c r="J76" s="55"/>
      <c r="K76" s="55"/>
      <c r="L76" s="4"/>
      <c r="M76" s="4"/>
      <c r="N76" s="4"/>
      <c r="O76">
        <v>15</v>
      </c>
      <c r="P76" s="55"/>
      <c r="Q76" s="55"/>
      <c r="R76" s="55"/>
      <c r="S76" s="4"/>
      <c r="T76" s="4"/>
      <c r="U76" s="4"/>
    </row>
    <row r="77" spans="1:21" ht="14.1" customHeight="1" x14ac:dyDescent="0.25">
      <c r="A77">
        <v>16</v>
      </c>
      <c r="B77" s="55"/>
      <c r="C77" s="55"/>
      <c r="D77" s="55"/>
      <c r="E77" s="4"/>
      <c r="F77" s="4"/>
      <c r="G77" s="4"/>
      <c r="H77">
        <v>16</v>
      </c>
      <c r="I77" s="55"/>
      <c r="J77" s="55"/>
      <c r="K77" s="55"/>
      <c r="L77" s="4"/>
      <c r="M77" s="4"/>
      <c r="N77" s="4"/>
      <c r="O77">
        <v>16</v>
      </c>
      <c r="P77" s="55"/>
      <c r="Q77" s="55"/>
      <c r="R77" s="55"/>
      <c r="S77" s="4"/>
      <c r="T77" s="4"/>
      <c r="U77" s="4"/>
    </row>
    <row r="78" spans="1:21" x14ac:dyDescent="0.25">
      <c r="B78" s="53" t="s">
        <v>15</v>
      </c>
      <c r="C78" s="53"/>
      <c r="D78" s="53"/>
      <c r="E78" s="4">
        <f>COUNTIFS(E62:E77, "P")</f>
        <v>0</v>
      </c>
      <c r="F78" s="4">
        <f>COUNTIFS(F62:F77, "P")</f>
        <v>0</v>
      </c>
      <c r="G78" s="4">
        <f>COUNTIFS(G62:G77, "P")</f>
        <v>0</v>
      </c>
      <c r="I78" s="53" t="s">
        <v>15</v>
      </c>
      <c r="J78" s="53"/>
      <c r="K78" s="53"/>
      <c r="L78" s="4">
        <f>COUNTIFS(L62:L77, "P")</f>
        <v>0</v>
      </c>
      <c r="M78" s="4">
        <f>COUNTIFS(M62:M77, "P")</f>
        <v>0</v>
      </c>
      <c r="N78" s="4">
        <f>COUNTIFS(N62:N77, "P")</f>
        <v>0</v>
      </c>
      <c r="P78" s="53" t="s">
        <v>15</v>
      </c>
      <c r="Q78" s="53"/>
      <c r="R78" s="53"/>
      <c r="S78" s="4">
        <f>COUNTIFS(S62:S77, "P")</f>
        <v>0</v>
      </c>
      <c r="T78" s="4">
        <f>COUNTIFS(T62:T77, "P")</f>
        <v>0</v>
      </c>
      <c r="U78" s="4">
        <f>COUNTIFS(U62:U77, "P")</f>
        <v>0</v>
      </c>
    </row>
    <row r="79" spans="1:21" x14ac:dyDescent="0.25">
      <c r="B79" s="2"/>
      <c r="C79" s="2"/>
      <c r="D79" s="2"/>
      <c r="I79" s="2"/>
      <c r="J79" s="2"/>
      <c r="K79" s="2"/>
      <c r="P79" s="2"/>
      <c r="Q79" s="2"/>
      <c r="R79" s="2"/>
    </row>
    <row r="80" spans="1:21" x14ac:dyDescent="0.25">
      <c r="B80" s="2"/>
      <c r="C80" s="2"/>
      <c r="D80" s="2"/>
      <c r="I80" s="2"/>
      <c r="J80" s="2"/>
      <c r="K80" s="2"/>
      <c r="P80" s="2"/>
      <c r="Q80" s="2"/>
      <c r="R80" s="2"/>
    </row>
    <row r="81" spans="1:21" ht="15.75" x14ac:dyDescent="0.25">
      <c r="B81" s="5" t="s">
        <v>71</v>
      </c>
      <c r="E81" s="5" t="s">
        <v>29</v>
      </c>
      <c r="F81" s="5" t="s">
        <v>28</v>
      </c>
      <c r="G81" s="5" t="s">
        <v>27</v>
      </c>
      <c r="I81" s="5" t="s">
        <v>168</v>
      </c>
      <c r="L81" s="5" t="s">
        <v>29</v>
      </c>
      <c r="M81" s="5" t="s">
        <v>28</v>
      </c>
      <c r="N81" s="5" t="s">
        <v>27</v>
      </c>
      <c r="P81" s="5" t="s">
        <v>65</v>
      </c>
      <c r="S81" s="5" t="s">
        <v>29</v>
      </c>
      <c r="T81" s="5" t="s">
        <v>28</v>
      </c>
      <c r="U81" s="5" t="s">
        <v>27</v>
      </c>
    </row>
    <row r="82" spans="1:21" ht="14.1" customHeight="1" x14ac:dyDescent="0.25">
      <c r="A82">
        <v>1</v>
      </c>
      <c r="B82" s="55"/>
      <c r="C82" s="55"/>
      <c r="D82" s="55"/>
      <c r="E82" s="4"/>
      <c r="F82" s="4"/>
      <c r="G82" s="4"/>
      <c r="H82">
        <v>1</v>
      </c>
      <c r="I82" s="55"/>
      <c r="J82" s="55"/>
      <c r="K82" s="55"/>
      <c r="L82" s="4"/>
      <c r="M82" s="4"/>
      <c r="N82" s="4"/>
      <c r="O82">
        <v>1</v>
      </c>
      <c r="P82" s="55"/>
      <c r="Q82" s="55"/>
      <c r="R82" s="55"/>
      <c r="S82" s="4"/>
      <c r="T82" s="4"/>
      <c r="U82" s="4"/>
    </row>
    <row r="83" spans="1:21" ht="14.1" customHeight="1" x14ac:dyDescent="0.25">
      <c r="A83">
        <v>2</v>
      </c>
      <c r="B83" s="55"/>
      <c r="C83" s="55"/>
      <c r="D83" s="55"/>
      <c r="E83" s="4"/>
      <c r="F83" s="4"/>
      <c r="G83" s="4"/>
      <c r="H83">
        <v>2</v>
      </c>
      <c r="I83" s="55"/>
      <c r="J83" s="55"/>
      <c r="K83" s="55"/>
      <c r="L83" s="4"/>
      <c r="M83" s="4"/>
      <c r="N83" s="4"/>
      <c r="O83">
        <v>2</v>
      </c>
      <c r="P83" s="55"/>
      <c r="Q83" s="55"/>
      <c r="R83" s="55"/>
      <c r="S83" s="4"/>
      <c r="T83" s="4"/>
      <c r="U83" s="4"/>
    </row>
    <row r="84" spans="1:21" ht="14.1" customHeight="1" x14ac:dyDescent="0.25">
      <c r="A84">
        <v>3</v>
      </c>
      <c r="B84" s="55"/>
      <c r="C84" s="55"/>
      <c r="D84" s="55"/>
      <c r="E84" s="4"/>
      <c r="F84" s="4"/>
      <c r="G84" s="4"/>
      <c r="H84">
        <v>3</v>
      </c>
      <c r="I84" s="55"/>
      <c r="J84" s="55"/>
      <c r="K84" s="55"/>
      <c r="L84" s="4"/>
      <c r="M84" s="4"/>
      <c r="N84" s="4"/>
      <c r="O84">
        <v>3</v>
      </c>
      <c r="P84" s="55"/>
      <c r="Q84" s="55"/>
      <c r="R84" s="55"/>
      <c r="S84" s="4"/>
      <c r="T84" s="4"/>
      <c r="U84" s="4"/>
    </row>
    <row r="85" spans="1:21" ht="14.1" customHeight="1" x14ac:dyDescent="0.25">
      <c r="A85">
        <v>4</v>
      </c>
      <c r="B85" s="55"/>
      <c r="C85" s="55"/>
      <c r="D85" s="55"/>
      <c r="E85" s="4"/>
      <c r="F85" s="4"/>
      <c r="G85" s="4"/>
      <c r="H85">
        <v>4</v>
      </c>
      <c r="I85" s="55"/>
      <c r="J85" s="55"/>
      <c r="K85" s="55"/>
      <c r="L85" s="4"/>
      <c r="M85" s="4"/>
      <c r="N85" s="4"/>
      <c r="O85">
        <v>4</v>
      </c>
      <c r="P85" s="55"/>
      <c r="Q85" s="55"/>
      <c r="R85" s="55"/>
      <c r="S85" s="4"/>
      <c r="T85" s="4"/>
      <c r="U85" s="4"/>
    </row>
    <row r="86" spans="1:21" ht="14.1" customHeight="1" x14ac:dyDescent="0.25">
      <c r="A86">
        <v>5</v>
      </c>
      <c r="B86" s="55"/>
      <c r="C86" s="55"/>
      <c r="D86" s="55"/>
      <c r="E86" s="4"/>
      <c r="F86" s="4"/>
      <c r="G86" s="4"/>
      <c r="H86">
        <v>5</v>
      </c>
      <c r="I86" s="55"/>
      <c r="J86" s="55"/>
      <c r="K86" s="55"/>
      <c r="L86" s="4"/>
      <c r="M86" s="4"/>
      <c r="N86" s="4"/>
      <c r="O86">
        <v>5</v>
      </c>
      <c r="P86" s="55"/>
      <c r="Q86" s="55"/>
      <c r="R86" s="55"/>
      <c r="S86" s="4"/>
      <c r="T86" s="4"/>
      <c r="U86" s="4"/>
    </row>
    <row r="87" spans="1:21" ht="14.1" customHeight="1" x14ac:dyDescent="0.25">
      <c r="A87">
        <v>6</v>
      </c>
      <c r="B87" s="55"/>
      <c r="C87" s="55"/>
      <c r="D87" s="55"/>
      <c r="E87" s="4"/>
      <c r="F87" s="4"/>
      <c r="G87" s="4"/>
      <c r="H87">
        <v>6</v>
      </c>
      <c r="I87" s="55"/>
      <c r="J87" s="55"/>
      <c r="K87" s="55"/>
      <c r="L87" s="4"/>
      <c r="M87" s="4"/>
      <c r="N87" s="4"/>
      <c r="O87">
        <v>6</v>
      </c>
      <c r="P87" s="55"/>
      <c r="Q87" s="55"/>
      <c r="R87" s="55"/>
      <c r="S87" s="4"/>
      <c r="T87" s="4"/>
      <c r="U87" s="4"/>
    </row>
    <row r="88" spans="1:21" ht="14.1" customHeight="1" x14ac:dyDescent="0.25">
      <c r="A88">
        <v>7</v>
      </c>
      <c r="B88" s="55"/>
      <c r="C88" s="55"/>
      <c r="D88" s="55"/>
      <c r="E88" s="4"/>
      <c r="F88" s="4"/>
      <c r="G88" s="4"/>
      <c r="H88">
        <v>7</v>
      </c>
      <c r="I88" s="55"/>
      <c r="J88" s="55"/>
      <c r="K88" s="55"/>
      <c r="L88" s="4"/>
      <c r="M88" s="4"/>
      <c r="N88" s="4"/>
      <c r="O88">
        <v>7</v>
      </c>
      <c r="P88" s="55"/>
      <c r="Q88" s="55"/>
      <c r="R88" s="55"/>
      <c r="S88" s="4"/>
      <c r="T88" s="4"/>
      <c r="U88" s="4"/>
    </row>
    <row r="89" spans="1:21" ht="14.1" customHeight="1" x14ac:dyDescent="0.25">
      <c r="A89">
        <v>8</v>
      </c>
      <c r="B89" s="55"/>
      <c r="C89" s="55"/>
      <c r="D89" s="55"/>
      <c r="E89" s="4"/>
      <c r="F89" s="4"/>
      <c r="G89" s="4"/>
      <c r="H89">
        <v>8</v>
      </c>
      <c r="I89" s="55"/>
      <c r="J89" s="55"/>
      <c r="K89" s="55"/>
      <c r="L89" s="4"/>
      <c r="M89" s="4"/>
      <c r="N89" s="4"/>
      <c r="O89">
        <v>8</v>
      </c>
      <c r="P89" s="55"/>
      <c r="Q89" s="55"/>
      <c r="R89" s="55"/>
      <c r="S89" s="4"/>
      <c r="T89" s="4"/>
      <c r="U89" s="4"/>
    </row>
    <row r="90" spans="1:21" ht="14.1" customHeight="1" x14ac:dyDescent="0.25">
      <c r="A90">
        <v>9</v>
      </c>
      <c r="B90" s="55"/>
      <c r="C90" s="55"/>
      <c r="D90" s="55"/>
      <c r="E90" s="4"/>
      <c r="F90" s="4"/>
      <c r="G90" s="4"/>
      <c r="H90">
        <v>9</v>
      </c>
      <c r="I90" s="55"/>
      <c r="J90" s="55"/>
      <c r="K90" s="55"/>
      <c r="L90" s="4"/>
      <c r="M90" s="4"/>
      <c r="N90" s="4"/>
      <c r="O90">
        <v>9</v>
      </c>
      <c r="P90" s="55"/>
      <c r="Q90" s="55"/>
      <c r="R90" s="55"/>
      <c r="S90" s="4"/>
      <c r="T90" s="4"/>
      <c r="U90" s="4"/>
    </row>
    <row r="91" spans="1:21" ht="14.1" customHeight="1" x14ac:dyDescent="0.25">
      <c r="A91">
        <v>10</v>
      </c>
      <c r="B91" s="55"/>
      <c r="C91" s="55"/>
      <c r="D91" s="55"/>
      <c r="E91" s="4"/>
      <c r="F91" s="4"/>
      <c r="G91" s="4"/>
      <c r="H91">
        <v>10</v>
      </c>
      <c r="I91" s="55"/>
      <c r="J91" s="55"/>
      <c r="K91" s="55"/>
      <c r="L91" s="4"/>
      <c r="M91" s="4"/>
      <c r="N91" s="4"/>
      <c r="O91">
        <v>10</v>
      </c>
      <c r="P91" s="55"/>
      <c r="Q91" s="55"/>
      <c r="R91" s="55"/>
      <c r="S91" s="4"/>
      <c r="T91" s="4"/>
      <c r="U91" s="4"/>
    </row>
    <row r="92" spans="1:21" ht="14.1" customHeight="1" x14ac:dyDescent="0.25">
      <c r="A92">
        <v>11</v>
      </c>
      <c r="B92" s="55"/>
      <c r="C92" s="55"/>
      <c r="D92" s="55"/>
      <c r="E92" s="4"/>
      <c r="F92" s="4"/>
      <c r="G92" s="4"/>
      <c r="H92">
        <v>11</v>
      </c>
      <c r="I92" s="55"/>
      <c r="J92" s="55"/>
      <c r="K92" s="55"/>
      <c r="L92" s="4"/>
      <c r="M92" s="4"/>
      <c r="N92" s="4"/>
      <c r="O92">
        <v>11</v>
      </c>
      <c r="P92" s="55"/>
      <c r="Q92" s="55"/>
      <c r="R92" s="55"/>
      <c r="S92" s="4"/>
      <c r="T92" s="4"/>
      <c r="U92" s="4"/>
    </row>
    <row r="93" spans="1:21" ht="14.1" customHeight="1" x14ac:dyDescent="0.25">
      <c r="A93">
        <v>12</v>
      </c>
      <c r="B93" s="55"/>
      <c r="C93" s="55"/>
      <c r="D93" s="55"/>
      <c r="E93" s="4"/>
      <c r="F93" s="4"/>
      <c r="G93" s="4"/>
      <c r="H93">
        <v>12</v>
      </c>
      <c r="I93" s="55"/>
      <c r="J93" s="55"/>
      <c r="K93" s="55"/>
      <c r="L93" s="4"/>
      <c r="M93" s="4"/>
      <c r="N93" s="4"/>
      <c r="O93">
        <v>12</v>
      </c>
      <c r="P93" s="55"/>
      <c r="Q93" s="55"/>
      <c r="R93" s="55"/>
      <c r="S93" s="4"/>
      <c r="T93" s="4"/>
      <c r="U93" s="4"/>
    </row>
    <row r="94" spans="1:21" ht="14.1" customHeight="1" x14ac:dyDescent="0.25">
      <c r="A94">
        <v>13</v>
      </c>
      <c r="B94" s="55"/>
      <c r="C94" s="55"/>
      <c r="D94" s="55"/>
      <c r="E94" s="4"/>
      <c r="F94" s="4"/>
      <c r="G94" s="4"/>
      <c r="H94">
        <v>13</v>
      </c>
      <c r="I94" s="55"/>
      <c r="J94" s="55"/>
      <c r="K94" s="55"/>
      <c r="L94" s="4"/>
      <c r="M94" s="4"/>
      <c r="N94" s="4"/>
      <c r="O94">
        <v>13</v>
      </c>
      <c r="P94" s="55"/>
      <c r="Q94" s="55"/>
      <c r="R94" s="55"/>
      <c r="S94" s="4"/>
      <c r="T94" s="4"/>
      <c r="U94" s="4"/>
    </row>
    <row r="95" spans="1:21" ht="14.1" customHeight="1" x14ac:dyDescent="0.25">
      <c r="A95">
        <v>14</v>
      </c>
      <c r="B95" s="55"/>
      <c r="C95" s="55"/>
      <c r="D95" s="55"/>
      <c r="E95" s="4"/>
      <c r="F95" s="4"/>
      <c r="G95" s="4"/>
      <c r="H95">
        <v>14</v>
      </c>
      <c r="I95" s="55"/>
      <c r="J95" s="55"/>
      <c r="K95" s="55"/>
      <c r="L95" s="4"/>
      <c r="M95" s="4"/>
      <c r="N95" s="4"/>
      <c r="O95">
        <v>14</v>
      </c>
      <c r="P95" s="55"/>
      <c r="Q95" s="55"/>
      <c r="R95" s="55"/>
      <c r="S95" s="4"/>
      <c r="T95" s="4"/>
      <c r="U95" s="4"/>
    </row>
    <row r="96" spans="1:21" ht="14.1" customHeight="1" x14ac:dyDescent="0.25">
      <c r="A96">
        <v>15</v>
      </c>
      <c r="B96" s="55"/>
      <c r="C96" s="55"/>
      <c r="D96" s="55"/>
      <c r="E96" s="4"/>
      <c r="F96" s="4"/>
      <c r="G96" s="4"/>
      <c r="H96">
        <v>15</v>
      </c>
      <c r="I96" s="55"/>
      <c r="J96" s="55"/>
      <c r="K96" s="55"/>
      <c r="L96" s="4"/>
      <c r="M96" s="4"/>
      <c r="N96" s="4"/>
      <c r="O96">
        <v>15</v>
      </c>
      <c r="P96" s="55"/>
      <c r="Q96" s="55"/>
      <c r="R96" s="55"/>
      <c r="S96" s="4"/>
      <c r="T96" s="4"/>
      <c r="U96" s="4"/>
    </row>
    <row r="97" spans="1:21" ht="14.1" customHeight="1" x14ac:dyDescent="0.25">
      <c r="A97">
        <v>16</v>
      </c>
      <c r="B97" s="55"/>
      <c r="C97" s="55"/>
      <c r="D97" s="55"/>
      <c r="E97" s="4"/>
      <c r="F97" s="4"/>
      <c r="G97" s="4"/>
      <c r="H97">
        <v>16</v>
      </c>
      <c r="I97" s="55"/>
      <c r="J97" s="55"/>
      <c r="K97" s="55"/>
      <c r="L97" s="4"/>
      <c r="M97" s="4"/>
      <c r="N97" s="4"/>
      <c r="O97">
        <v>16</v>
      </c>
      <c r="P97" s="55"/>
      <c r="Q97" s="55"/>
      <c r="R97" s="55"/>
      <c r="S97" s="4"/>
      <c r="T97" s="4"/>
      <c r="U97" s="4"/>
    </row>
    <row r="98" spans="1:21" x14ac:dyDescent="0.25">
      <c r="B98" s="53" t="s">
        <v>15</v>
      </c>
      <c r="C98" s="53"/>
      <c r="D98" s="53"/>
      <c r="E98" s="4">
        <f>COUNTIF(E82:E97, "P")</f>
        <v>0</v>
      </c>
      <c r="F98" s="4">
        <f>COUNTIF(F82:F97, "P")</f>
        <v>0</v>
      </c>
      <c r="G98" s="4">
        <f>COUNTIF(G82:G97, "P")</f>
        <v>0</v>
      </c>
      <c r="I98" s="53" t="s">
        <v>15</v>
      </c>
      <c r="J98" s="53"/>
      <c r="K98" s="53"/>
      <c r="L98" s="4">
        <f>COUNTIF(L82:L97, "P")</f>
        <v>0</v>
      </c>
      <c r="M98" s="4">
        <f>COUNTIF(M82:M97, "P")</f>
        <v>0</v>
      </c>
      <c r="N98" s="4">
        <f>COUNTIF(N82:N97, "P")</f>
        <v>0</v>
      </c>
      <c r="P98" s="53" t="s">
        <v>15</v>
      </c>
      <c r="Q98" s="53"/>
      <c r="R98" s="53"/>
      <c r="S98" s="4">
        <f>COUNTIF(S82:S97, "P")</f>
        <v>0</v>
      </c>
      <c r="T98" s="4">
        <f>COUNTIF(T82:T97, "P")</f>
        <v>0</v>
      </c>
      <c r="U98" s="4">
        <f>COUNTIF(U82:U97, "P")</f>
        <v>0</v>
      </c>
    </row>
    <row r="99" spans="1:21" ht="15.75" x14ac:dyDescent="0.25">
      <c r="B99" s="5" t="s">
        <v>72</v>
      </c>
      <c r="E99" s="5" t="s">
        <v>29</v>
      </c>
      <c r="F99" s="5" t="s">
        <v>28</v>
      </c>
      <c r="G99" s="5" t="s">
        <v>27</v>
      </c>
      <c r="I99" s="5" t="s">
        <v>67</v>
      </c>
      <c r="L99" s="5" t="s">
        <v>29</v>
      </c>
      <c r="M99" s="5" t="s">
        <v>28</v>
      </c>
      <c r="N99" s="5" t="s">
        <v>27</v>
      </c>
      <c r="P99" s="5" t="s">
        <v>68</v>
      </c>
      <c r="S99" s="5" t="s">
        <v>29</v>
      </c>
      <c r="T99" s="5" t="s">
        <v>28</v>
      </c>
      <c r="U99" s="5" t="s">
        <v>27</v>
      </c>
    </row>
    <row r="100" spans="1:21" ht="14.1" customHeight="1" x14ac:dyDescent="0.25">
      <c r="A100">
        <v>1</v>
      </c>
      <c r="B100" s="55"/>
      <c r="C100" s="55"/>
      <c r="D100" s="55"/>
      <c r="E100" s="4"/>
      <c r="F100" s="4"/>
      <c r="G100" s="4"/>
      <c r="H100">
        <v>1</v>
      </c>
      <c r="I100" s="55"/>
      <c r="J100" s="55"/>
      <c r="K100" s="55"/>
      <c r="L100" s="4"/>
      <c r="M100" s="4"/>
      <c r="N100" s="4"/>
      <c r="O100">
        <v>1</v>
      </c>
      <c r="P100" s="55"/>
      <c r="Q100" s="55"/>
      <c r="R100" s="55"/>
      <c r="S100" s="4"/>
      <c r="T100" s="4"/>
      <c r="U100" s="4"/>
    </row>
    <row r="101" spans="1:21" ht="14.1" customHeight="1" x14ac:dyDescent="0.25">
      <c r="A101">
        <v>2</v>
      </c>
      <c r="B101" s="55"/>
      <c r="C101" s="55"/>
      <c r="D101" s="55"/>
      <c r="E101" s="4"/>
      <c r="F101" s="4"/>
      <c r="G101" s="4"/>
      <c r="H101">
        <v>2</v>
      </c>
      <c r="I101" s="55"/>
      <c r="J101" s="55"/>
      <c r="K101" s="55"/>
      <c r="L101" s="4"/>
      <c r="M101" s="4"/>
      <c r="N101" s="4"/>
      <c r="O101">
        <v>2</v>
      </c>
      <c r="P101" s="55"/>
      <c r="Q101" s="55"/>
      <c r="R101" s="55"/>
      <c r="S101" s="4"/>
      <c r="T101" s="4"/>
      <c r="U101" s="4"/>
    </row>
    <row r="102" spans="1:21" ht="14.1" customHeight="1" x14ac:dyDescent="0.25">
      <c r="A102">
        <v>3</v>
      </c>
      <c r="B102" s="55"/>
      <c r="C102" s="55"/>
      <c r="D102" s="55"/>
      <c r="E102" s="4"/>
      <c r="F102" s="4"/>
      <c r="G102" s="4"/>
      <c r="H102">
        <v>3</v>
      </c>
      <c r="I102" s="55"/>
      <c r="J102" s="55"/>
      <c r="K102" s="55"/>
      <c r="L102" s="4"/>
      <c r="M102" s="4"/>
      <c r="N102" s="4"/>
      <c r="O102">
        <v>3</v>
      </c>
      <c r="P102" s="55"/>
      <c r="Q102" s="55"/>
      <c r="R102" s="55"/>
      <c r="S102" s="4"/>
      <c r="T102" s="4"/>
      <c r="U102" s="4"/>
    </row>
    <row r="103" spans="1:21" ht="14.1" customHeight="1" x14ac:dyDescent="0.25">
      <c r="A103">
        <v>4</v>
      </c>
      <c r="B103" s="55"/>
      <c r="C103" s="55"/>
      <c r="D103" s="55"/>
      <c r="E103" s="4"/>
      <c r="F103" s="4"/>
      <c r="G103" s="4"/>
      <c r="H103">
        <v>4</v>
      </c>
      <c r="I103" s="55"/>
      <c r="J103" s="55"/>
      <c r="K103" s="55"/>
      <c r="L103" s="4"/>
      <c r="M103" s="4"/>
      <c r="N103" s="4"/>
      <c r="O103">
        <v>4</v>
      </c>
      <c r="P103" s="55"/>
      <c r="Q103" s="55"/>
      <c r="R103" s="55"/>
      <c r="S103" s="4"/>
      <c r="T103" s="4"/>
      <c r="U103" s="4"/>
    </row>
    <row r="104" spans="1:21" ht="14.1" customHeight="1" x14ac:dyDescent="0.25">
      <c r="A104">
        <v>5</v>
      </c>
      <c r="B104" s="55"/>
      <c r="C104" s="55"/>
      <c r="D104" s="55"/>
      <c r="E104" s="4"/>
      <c r="F104" s="4"/>
      <c r="G104" s="4"/>
      <c r="H104">
        <v>5</v>
      </c>
      <c r="I104" s="55"/>
      <c r="J104" s="55"/>
      <c r="K104" s="55"/>
      <c r="L104" s="4"/>
      <c r="M104" s="4"/>
      <c r="N104" s="4"/>
      <c r="O104">
        <v>5</v>
      </c>
      <c r="P104" s="55"/>
      <c r="Q104" s="55"/>
      <c r="R104" s="55"/>
      <c r="S104" s="4"/>
      <c r="T104" s="4"/>
      <c r="U104" s="4"/>
    </row>
    <row r="105" spans="1:21" ht="14.1" customHeight="1" x14ac:dyDescent="0.25">
      <c r="A105">
        <v>6</v>
      </c>
      <c r="B105" s="55"/>
      <c r="C105" s="55"/>
      <c r="D105" s="55"/>
      <c r="E105" s="4"/>
      <c r="F105" s="4"/>
      <c r="G105" s="4"/>
      <c r="H105">
        <v>6</v>
      </c>
      <c r="I105" s="55"/>
      <c r="J105" s="55"/>
      <c r="K105" s="55"/>
      <c r="L105" s="4"/>
      <c r="M105" s="4"/>
      <c r="N105" s="4"/>
      <c r="O105">
        <v>6</v>
      </c>
      <c r="P105" s="55"/>
      <c r="Q105" s="55"/>
      <c r="R105" s="55"/>
      <c r="S105" s="4"/>
      <c r="T105" s="4"/>
      <c r="U105" s="4"/>
    </row>
    <row r="106" spans="1:21" ht="14.1" customHeight="1" x14ac:dyDescent="0.25">
      <c r="A106">
        <v>7</v>
      </c>
      <c r="B106" s="55"/>
      <c r="C106" s="55"/>
      <c r="D106" s="55"/>
      <c r="E106" s="4"/>
      <c r="F106" s="4"/>
      <c r="G106" s="4"/>
      <c r="H106">
        <v>7</v>
      </c>
      <c r="I106" s="55"/>
      <c r="J106" s="55"/>
      <c r="K106" s="55"/>
      <c r="L106" s="4"/>
      <c r="M106" s="4"/>
      <c r="N106" s="4"/>
      <c r="O106">
        <v>7</v>
      </c>
      <c r="P106" s="55"/>
      <c r="Q106" s="55"/>
      <c r="R106" s="55"/>
      <c r="S106" s="4"/>
      <c r="T106" s="4"/>
      <c r="U106" s="4"/>
    </row>
    <row r="107" spans="1:21" ht="14.1" customHeight="1" x14ac:dyDescent="0.25">
      <c r="A107">
        <v>8</v>
      </c>
      <c r="B107" s="55"/>
      <c r="C107" s="55"/>
      <c r="D107" s="55"/>
      <c r="E107" s="4"/>
      <c r="F107" s="4"/>
      <c r="G107" s="4"/>
      <c r="H107">
        <v>8</v>
      </c>
      <c r="I107" s="55"/>
      <c r="J107" s="55"/>
      <c r="K107" s="55"/>
      <c r="L107" s="4"/>
      <c r="M107" s="4"/>
      <c r="N107" s="4"/>
      <c r="O107">
        <v>8</v>
      </c>
      <c r="P107" s="55"/>
      <c r="Q107" s="55"/>
      <c r="R107" s="55"/>
      <c r="S107" s="4"/>
      <c r="T107" s="4"/>
      <c r="U107" s="4"/>
    </row>
    <row r="108" spans="1:21" ht="14.1" customHeight="1" x14ac:dyDescent="0.25">
      <c r="A108">
        <v>9</v>
      </c>
      <c r="B108" s="55"/>
      <c r="C108" s="55"/>
      <c r="D108" s="55"/>
      <c r="E108" s="4"/>
      <c r="F108" s="4"/>
      <c r="G108" s="4"/>
      <c r="H108">
        <v>9</v>
      </c>
      <c r="I108" s="55"/>
      <c r="J108" s="55"/>
      <c r="K108" s="55"/>
      <c r="L108" s="4"/>
      <c r="M108" s="4"/>
      <c r="N108" s="4"/>
      <c r="O108">
        <v>9</v>
      </c>
      <c r="P108" s="55"/>
      <c r="Q108" s="55"/>
      <c r="R108" s="55"/>
      <c r="S108" s="4"/>
      <c r="T108" s="4"/>
      <c r="U108" s="4"/>
    </row>
    <row r="109" spans="1:21" ht="14.1" customHeight="1" x14ac:dyDescent="0.25">
      <c r="A109">
        <v>10</v>
      </c>
      <c r="B109" s="55"/>
      <c r="C109" s="55"/>
      <c r="D109" s="55"/>
      <c r="E109" s="4"/>
      <c r="F109" s="4"/>
      <c r="G109" s="4"/>
      <c r="H109">
        <v>10</v>
      </c>
      <c r="I109" s="55"/>
      <c r="J109" s="55"/>
      <c r="K109" s="55"/>
      <c r="L109" s="4"/>
      <c r="M109" s="4"/>
      <c r="N109" s="4"/>
      <c r="O109">
        <v>10</v>
      </c>
      <c r="P109" s="55"/>
      <c r="Q109" s="55"/>
      <c r="R109" s="55"/>
      <c r="S109" s="4"/>
      <c r="T109" s="4"/>
      <c r="U109" s="4"/>
    </row>
    <row r="110" spans="1:21" ht="14.1" customHeight="1" x14ac:dyDescent="0.25">
      <c r="A110">
        <v>11</v>
      </c>
      <c r="B110" s="55"/>
      <c r="C110" s="55"/>
      <c r="D110" s="55"/>
      <c r="E110" s="4"/>
      <c r="F110" s="4"/>
      <c r="G110" s="4"/>
      <c r="H110">
        <v>11</v>
      </c>
      <c r="I110" s="55"/>
      <c r="J110" s="55"/>
      <c r="K110" s="55"/>
      <c r="L110" s="4"/>
      <c r="M110" s="4"/>
      <c r="N110" s="4"/>
      <c r="O110">
        <v>11</v>
      </c>
      <c r="P110" s="55"/>
      <c r="Q110" s="55"/>
      <c r="R110" s="55"/>
      <c r="S110" s="4"/>
      <c r="T110" s="4"/>
      <c r="U110" s="4"/>
    </row>
    <row r="111" spans="1:21" ht="14.1" customHeight="1" x14ac:dyDescent="0.25">
      <c r="A111">
        <v>12</v>
      </c>
      <c r="B111" s="55"/>
      <c r="C111" s="55"/>
      <c r="D111" s="55"/>
      <c r="E111" s="4"/>
      <c r="F111" s="4"/>
      <c r="G111" s="4"/>
      <c r="H111">
        <v>12</v>
      </c>
      <c r="I111" s="55"/>
      <c r="J111" s="55"/>
      <c r="K111" s="55"/>
      <c r="L111" s="4"/>
      <c r="M111" s="4"/>
      <c r="N111" s="4"/>
      <c r="O111">
        <v>12</v>
      </c>
      <c r="P111" s="55"/>
      <c r="Q111" s="55"/>
      <c r="R111" s="55"/>
      <c r="S111" s="4"/>
      <c r="T111" s="4"/>
      <c r="U111" s="4"/>
    </row>
    <row r="112" spans="1:21" ht="14.1" customHeight="1" x14ac:dyDescent="0.25">
      <c r="A112">
        <v>13</v>
      </c>
      <c r="B112" s="55"/>
      <c r="C112" s="55"/>
      <c r="D112" s="55"/>
      <c r="E112" s="4"/>
      <c r="F112" s="4"/>
      <c r="G112" s="4"/>
      <c r="H112">
        <v>13</v>
      </c>
      <c r="I112" s="55"/>
      <c r="J112" s="55"/>
      <c r="K112" s="55"/>
      <c r="L112" s="4"/>
      <c r="M112" s="4"/>
      <c r="N112" s="4"/>
      <c r="O112">
        <v>13</v>
      </c>
      <c r="P112" s="55"/>
      <c r="Q112" s="55"/>
      <c r="R112" s="55"/>
      <c r="S112" s="4"/>
      <c r="T112" s="4"/>
      <c r="U112" s="4"/>
    </row>
    <row r="113" spans="1:21" ht="14.1" customHeight="1" x14ac:dyDescent="0.25">
      <c r="A113">
        <v>14</v>
      </c>
      <c r="B113" s="55"/>
      <c r="C113" s="55"/>
      <c r="D113" s="55"/>
      <c r="E113" s="4"/>
      <c r="F113" s="4"/>
      <c r="G113" s="4"/>
      <c r="H113">
        <v>14</v>
      </c>
      <c r="I113" s="55"/>
      <c r="J113" s="55"/>
      <c r="K113" s="55"/>
      <c r="L113" s="4"/>
      <c r="M113" s="4"/>
      <c r="N113" s="4"/>
      <c r="O113">
        <v>14</v>
      </c>
      <c r="P113" s="55"/>
      <c r="Q113" s="55"/>
      <c r="R113" s="55"/>
      <c r="S113" s="4"/>
      <c r="T113" s="4"/>
      <c r="U113" s="4"/>
    </row>
    <row r="114" spans="1:21" ht="14.1" customHeight="1" x14ac:dyDescent="0.25">
      <c r="A114">
        <v>15</v>
      </c>
      <c r="B114" s="55"/>
      <c r="C114" s="55"/>
      <c r="D114" s="55"/>
      <c r="E114" s="4"/>
      <c r="F114" s="4"/>
      <c r="G114" s="4"/>
      <c r="H114">
        <v>15</v>
      </c>
      <c r="I114" s="55"/>
      <c r="J114" s="55"/>
      <c r="K114" s="55"/>
      <c r="L114" s="4"/>
      <c r="M114" s="4"/>
      <c r="N114" s="4"/>
      <c r="O114">
        <v>15</v>
      </c>
      <c r="P114" s="55"/>
      <c r="Q114" s="55"/>
      <c r="R114" s="55"/>
      <c r="S114" s="4"/>
      <c r="T114" s="4"/>
      <c r="U114" s="4"/>
    </row>
    <row r="115" spans="1:21" ht="14.1" customHeight="1" x14ac:dyDescent="0.25">
      <c r="A115">
        <v>16</v>
      </c>
      <c r="B115" s="55"/>
      <c r="C115" s="55"/>
      <c r="D115" s="55"/>
      <c r="E115" s="4"/>
      <c r="F115" s="4"/>
      <c r="G115" s="4"/>
      <c r="H115">
        <v>16</v>
      </c>
      <c r="I115" s="55"/>
      <c r="J115" s="55"/>
      <c r="K115" s="55"/>
      <c r="L115" s="4"/>
      <c r="M115" s="4"/>
      <c r="N115" s="4"/>
      <c r="O115">
        <v>16</v>
      </c>
      <c r="P115" s="55"/>
      <c r="Q115" s="55"/>
      <c r="R115" s="55"/>
      <c r="S115" s="4"/>
      <c r="T115" s="4"/>
      <c r="U115" s="4"/>
    </row>
    <row r="116" spans="1:21" x14ac:dyDescent="0.25">
      <c r="B116" s="53" t="s">
        <v>15</v>
      </c>
      <c r="C116" s="53"/>
      <c r="D116" s="53"/>
      <c r="E116" s="4">
        <f>COUNTIF(E100:E115, "P")</f>
        <v>0</v>
      </c>
      <c r="F116" s="4">
        <f>COUNTIF(F100:F115, "P")</f>
        <v>0</v>
      </c>
      <c r="G116" s="4">
        <f>COUNTIF(G100:G115, "P")</f>
        <v>0</v>
      </c>
      <c r="I116" s="53" t="s">
        <v>15</v>
      </c>
      <c r="J116" s="53"/>
      <c r="K116" s="53"/>
      <c r="L116" s="4">
        <f>COUNTIF(L100:L115, "p")</f>
        <v>0</v>
      </c>
      <c r="M116" s="4">
        <f>COUNTIF(M100:M115, "p")</f>
        <v>0</v>
      </c>
      <c r="N116" s="4">
        <f>COUNTIF(N100:N115, "p")</f>
        <v>0</v>
      </c>
      <c r="P116" s="53" t="s">
        <v>15</v>
      </c>
      <c r="Q116" s="53"/>
      <c r="R116" s="53"/>
      <c r="S116" s="4">
        <f>COUNTIF(S100:S115, "P")</f>
        <v>0</v>
      </c>
      <c r="T116" s="4">
        <f>COUNTIF(T100:T115, "P")</f>
        <v>0</v>
      </c>
      <c r="U116" s="4">
        <f>COUNTIF(U100:U115, "P")</f>
        <v>0</v>
      </c>
    </row>
    <row r="117" spans="1:21" ht="15.75" x14ac:dyDescent="0.25">
      <c r="B117" s="5" t="s">
        <v>233</v>
      </c>
      <c r="E117" s="5"/>
      <c r="F117" s="5"/>
      <c r="G117" s="5"/>
      <c r="I117" s="5" t="s">
        <v>73</v>
      </c>
      <c r="L117" s="5" t="s">
        <v>29</v>
      </c>
      <c r="M117" s="5" t="s">
        <v>28</v>
      </c>
      <c r="N117" s="5" t="s">
        <v>27</v>
      </c>
      <c r="O117" s="5"/>
      <c r="P117" s="5" t="s">
        <v>169</v>
      </c>
      <c r="Q117" s="5"/>
      <c r="S117" s="5" t="s">
        <v>29</v>
      </c>
      <c r="T117" s="5" t="s">
        <v>28</v>
      </c>
      <c r="U117" s="5" t="s">
        <v>27</v>
      </c>
    </row>
    <row r="118" spans="1:21" ht="14.1" customHeight="1" x14ac:dyDescent="0.25">
      <c r="A118">
        <v>1</v>
      </c>
      <c r="B118" s="57"/>
      <c r="C118" s="57"/>
      <c r="D118" s="57"/>
      <c r="H118">
        <v>1</v>
      </c>
      <c r="I118" s="55"/>
      <c r="J118" s="55"/>
      <c r="K118" s="55"/>
      <c r="L118" s="4"/>
      <c r="M118" s="4"/>
      <c r="N118" s="4"/>
      <c r="O118">
        <v>1</v>
      </c>
      <c r="P118" s="55"/>
      <c r="Q118" s="55"/>
      <c r="R118" s="55"/>
      <c r="S118" s="4"/>
      <c r="T118" s="4"/>
      <c r="U118" s="4"/>
    </row>
    <row r="119" spans="1:21" ht="14.1" customHeight="1" x14ac:dyDescent="0.25">
      <c r="A119">
        <v>2</v>
      </c>
      <c r="B119" s="57"/>
      <c r="C119" s="57"/>
      <c r="D119" s="57"/>
      <c r="H119">
        <v>2</v>
      </c>
      <c r="I119" s="55"/>
      <c r="J119" s="55"/>
      <c r="K119" s="55"/>
      <c r="L119" s="4"/>
      <c r="M119" s="4"/>
      <c r="N119" s="4"/>
      <c r="O119">
        <v>2</v>
      </c>
      <c r="P119" s="55"/>
      <c r="Q119" s="55"/>
      <c r="R119" s="55"/>
      <c r="S119" s="4"/>
      <c r="T119" s="4"/>
      <c r="U119" s="4"/>
    </row>
    <row r="120" spans="1:21" ht="14.1" customHeight="1" x14ac:dyDescent="0.25">
      <c r="A120">
        <v>3</v>
      </c>
      <c r="B120" s="57"/>
      <c r="C120" s="57"/>
      <c r="D120" s="57"/>
      <c r="H120">
        <v>3</v>
      </c>
      <c r="I120" s="55"/>
      <c r="J120" s="55"/>
      <c r="K120" s="55"/>
      <c r="L120" s="4"/>
      <c r="M120" s="4"/>
      <c r="N120" s="4"/>
      <c r="O120">
        <v>3</v>
      </c>
      <c r="P120" s="55"/>
      <c r="Q120" s="55"/>
      <c r="R120" s="55"/>
      <c r="S120" s="4"/>
      <c r="T120" s="4"/>
      <c r="U120" s="4"/>
    </row>
    <row r="121" spans="1:21" ht="14.1" customHeight="1" x14ac:dyDescent="0.25">
      <c r="A121">
        <v>4</v>
      </c>
      <c r="B121" s="57"/>
      <c r="C121" s="57"/>
      <c r="D121" s="57"/>
      <c r="H121">
        <v>4</v>
      </c>
      <c r="I121" s="55"/>
      <c r="J121" s="55"/>
      <c r="K121" s="55"/>
      <c r="L121" s="4"/>
      <c r="M121" s="4"/>
      <c r="N121" s="4"/>
      <c r="O121">
        <v>4</v>
      </c>
      <c r="P121" s="55"/>
      <c r="Q121" s="55"/>
      <c r="R121" s="55"/>
      <c r="S121" s="4"/>
      <c r="T121" s="4"/>
      <c r="U121" s="4"/>
    </row>
    <row r="122" spans="1:21" ht="14.1" customHeight="1" x14ac:dyDescent="0.25">
      <c r="A122">
        <v>5</v>
      </c>
      <c r="B122" s="57"/>
      <c r="C122" s="57"/>
      <c r="D122" s="57"/>
      <c r="H122">
        <v>5</v>
      </c>
      <c r="I122" s="55"/>
      <c r="J122" s="55"/>
      <c r="K122" s="55"/>
      <c r="L122" s="4"/>
      <c r="M122" s="4"/>
      <c r="N122" s="4"/>
      <c r="O122">
        <v>5</v>
      </c>
      <c r="P122" s="55"/>
      <c r="Q122" s="55"/>
      <c r="R122" s="55"/>
      <c r="S122" s="4"/>
      <c r="T122" s="4"/>
      <c r="U122" s="4"/>
    </row>
    <row r="123" spans="1:21" ht="13.5" customHeight="1" x14ac:dyDescent="0.25">
      <c r="A123">
        <v>6</v>
      </c>
      <c r="B123" s="57"/>
      <c r="C123" s="57"/>
      <c r="D123" s="57"/>
      <c r="H123">
        <v>6</v>
      </c>
      <c r="I123" s="55"/>
      <c r="J123" s="55"/>
      <c r="K123" s="55"/>
      <c r="L123" s="4"/>
      <c r="M123" s="4"/>
      <c r="N123" s="4"/>
      <c r="O123">
        <v>6</v>
      </c>
      <c r="P123" s="55"/>
      <c r="Q123" s="55"/>
      <c r="R123" s="55"/>
      <c r="S123" s="4"/>
      <c r="T123" s="4"/>
      <c r="U123" s="4"/>
    </row>
    <row r="124" spans="1:21" ht="13.5" customHeight="1" x14ac:dyDescent="0.25">
      <c r="A124">
        <v>7</v>
      </c>
      <c r="B124" s="57"/>
      <c r="C124" s="57"/>
      <c r="D124" s="57"/>
      <c r="H124">
        <v>7</v>
      </c>
      <c r="I124" s="55"/>
      <c r="J124" s="55"/>
      <c r="K124" s="55"/>
      <c r="L124" s="4"/>
      <c r="M124" s="4"/>
      <c r="N124" s="4"/>
      <c r="O124">
        <v>7</v>
      </c>
      <c r="P124" s="55"/>
      <c r="Q124" s="55"/>
      <c r="R124" s="55"/>
      <c r="S124" s="4"/>
      <c r="T124" s="4"/>
      <c r="U124" s="4"/>
    </row>
    <row r="125" spans="1:21" ht="13.5" customHeight="1" x14ac:dyDescent="0.25">
      <c r="A125">
        <v>8</v>
      </c>
      <c r="B125" s="57"/>
      <c r="C125" s="57"/>
      <c r="D125" s="57"/>
      <c r="H125">
        <v>8</v>
      </c>
      <c r="I125" s="55"/>
      <c r="J125" s="55"/>
      <c r="K125" s="55"/>
      <c r="L125" s="4"/>
      <c r="M125" s="4"/>
      <c r="N125" s="4"/>
      <c r="O125">
        <v>8</v>
      </c>
      <c r="P125" s="55"/>
      <c r="Q125" s="55"/>
      <c r="R125" s="55"/>
      <c r="S125" s="4"/>
      <c r="T125" s="4"/>
      <c r="U125" s="4"/>
    </row>
    <row r="126" spans="1:21" ht="13.5" customHeight="1" x14ac:dyDescent="0.25">
      <c r="A126">
        <v>9</v>
      </c>
      <c r="B126" s="57"/>
      <c r="C126" s="57"/>
      <c r="D126" s="57"/>
      <c r="H126">
        <v>9</v>
      </c>
      <c r="I126" s="55"/>
      <c r="J126" s="55"/>
      <c r="K126" s="55"/>
      <c r="L126" s="4"/>
      <c r="M126" s="4"/>
      <c r="N126" s="4"/>
      <c r="O126">
        <v>9</v>
      </c>
      <c r="P126" s="55"/>
      <c r="Q126" s="55"/>
      <c r="R126" s="55"/>
      <c r="S126" s="4"/>
      <c r="T126" s="4"/>
      <c r="U126" s="4"/>
    </row>
    <row r="127" spans="1:21" ht="13.5" customHeight="1" x14ac:dyDescent="0.25">
      <c r="A127">
        <v>10</v>
      </c>
      <c r="B127" s="57"/>
      <c r="C127" s="57"/>
      <c r="D127" s="57"/>
      <c r="H127">
        <v>10</v>
      </c>
      <c r="I127" s="55"/>
      <c r="J127" s="55"/>
      <c r="K127" s="55"/>
      <c r="L127" s="4"/>
      <c r="M127" s="4"/>
      <c r="N127" s="4"/>
      <c r="O127">
        <v>10</v>
      </c>
      <c r="P127" s="55"/>
      <c r="Q127" s="55"/>
      <c r="R127" s="55"/>
      <c r="S127" s="4"/>
      <c r="T127" s="4"/>
      <c r="U127" s="4"/>
    </row>
    <row r="128" spans="1:21" ht="13.5" customHeight="1" x14ac:dyDescent="0.25">
      <c r="A128">
        <v>11</v>
      </c>
      <c r="B128" s="57"/>
      <c r="C128" s="57"/>
      <c r="D128" s="57"/>
      <c r="H128">
        <v>11</v>
      </c>
      <c r="I128" s="55"/>
      <c r="J128" s="55"/>
      <c r="K128" s="55"/>
      <c r="L128" s="4"/>
      <c r="M128" s="4"/>
      <c r="N128" s="4"/>
      <c r="O128">
        <v>11</v>
      </c>
      <c r="P128" s="55"/>
      <c r="Q128" s="55"/>
      <c r="R128" s="55"/>
      <c r="S128" s="4"/>
      <c r="T128" s="4"/>
      <c r="U128" s="4"/>
    </row>
    <row r="129" spans="1:21" ht="13.5" customHeight="1" x14ac:dyDescent="0.25">
      <c r="A129">
        <v>12</v>
      </c>
      <c r="B129" s="57"/>
      <c r="C129" s="57"/>
      <c r="D129" s="57"/>
      <c r="H129">
        <v>12</v>
      </c>
      <c r="I129" s="55"/>
      <c r="J129" s="55"/>
      <c r="K129" s="55"/>
      <c r="L129" s="4"/>
      <c r="M129" s="4"/>
      <c r="N129" s="4"/>
      <c r="O129">
        <v>12</v>
      </c>
      <c r="P129" s="55"/>
      <c r="Q129" s="55"/>
      <c r="R129" s="55"/>
      <c r="S129" s="4"/>
      <c r="T129" s="4"/>
      <c r="U129" s="4"/>
    </row>
    <row r="130" spans="1:21" ht="13.5" customHeight="1" x14ac:dyDescent="0.25">
      <c r="A130">
        <v>13</v>
      </c>
      <c r="B130" s="57"/>
      <c r="C130" s="57"/>
      <c r="D130" s="57"/>
      <c r="H130">
        <v>13</v>
      </c>
      <c r="I130" s="55"/>
      <c r="J130" s="55"/>
      <c r="K130" s="55"/>
      <c r="L130" s="4"/>
      <c r="M130" s="4"/>
      <c r="N130" s="4"/>
      <c r="O130">
        <v>13</v>
      </c>
      <c r="P130" s="55"/>
      <c r="Q130" s="55"/>
      <c r="R130" s="55"/>
      <c r="S130" s="4"/>
      <c r="T130" s="4"/>
      <c r="U130" s="4"/>
    </row>
    <row r="131" spans="1:21" ht="13.5" customHeight="1" x14ac:dyDescent="0.25">
      <c r="A131">
        <v>14</v>
      </c>
      <c r="B131" s="57"/>
      <c r="C131" s="57"/>
      <c r="D131" s="57"/>
      <c r="H131">
        <v>14</v>
      </c>
      <c r="I131" s="55"/>
      <c r="J131" s="55"/>
      <c r="K131" s="55"/>
      <c r="L131" s="4"/>
      <c r="M131" s="4"/>
      <c r="N131" s="4"/>
      <c r="O131">
        <v>14</v>
      </c>
      <c r="P131" s="55"/>
      <c r="Q131" s="55"/>
      <c r="R131" s="55"/>
      <c r="S131" s="4"/>
      <c r="T131" s="4"/>
      <c r="U131" s="4"/>
    </row>
    <row r="132" spans="1:21" ht="13.5" customHeight="1" x14ac:dyDescent="0.25">
      <c r="A132">
        <v>15</v>
      </c>
      <c r="B132" s="57"/>
      <c r="C132" s="57"/>
      <c r="D132" s="57"/>
      <c r="H132">
        <v>15</v>
      </c>
      <c r="I132" s="55"/>
      <c r="J132" s="55"/>
      <c r="K132" s="55"/>
      <c r="L132" s="4"/>
      <c r="M132" s="4"/>
      <c r="N132" s="4"/>
      <c r="O132">
        <v>15</v>
      </c>
      <c r="P132" s="55"/>
      <c r="Q132" s="55"/>
      <c r="R132" s="55"/>
      <c r="S132" s="4"/>
      <c r="T132" s="4"/>
      <c r="U132" s="4"/>
    </row>
    <row r="133" spans="1:21" ht="13.5" customHeight="1" x14ac:dyDescent="0.25">
      <c r="A133">
        <v>16</v>
      </c>
      <c r="B133" s="57"/>
      <c r="C133" s="57"/>
      <c r="D133" s="57"/>
      <c r="H133">
        <v>16</v>
      </c>
      <c r="I133" s="55"/>
      <c r="J133" s="55"/>
      <c r="K133" s="55"/>
      <c r="L133" s="4"/>
      <c r="M133" s="4"/>
      <c r="N133" s="4"/>
      <c r="O133">
        <v>16</v>
      </c>
      <c r="P133" s="55"/>
      <c r="Q133" s="55"/>
      <c r="R133" s="55"/>
      <c r="S133" s="4"/>
      <c r="T133" s="4"/>
      <c r="U133" s="4"/>
    </row>
    <row r="134" spans="1:21" x14ac:dyDescent="0.25">
      <c r="B134" s="52" t="s">
        <v>15</v>
      </c>
      <c r="C134" s="52"/>
      <c r="D134" s="52"/>
      <c r="E134">
        <f>COUNTIF(E118:E133, "P")</f>
        <v>0</v>
      </c>
      <c r="F134">
        <f>COUNTIF(F118:F133, "P")</f>
        <v>0</v>
      </c>
      <c r="G134">
        <f>COUNTIF(G118:G133, "P")</f>
        <v>0</v>
      </c>
      <c r="I134" s="53" t="s">
        <v>15</v>
      </c>
      <c r="J134" s="53"/>
      <c r="K134" s="53"/>
      <c r="L134" s="4">
        <f>COUNTIF(L118:L133, "P")</f>
        <v>0</v>
      </c>
      <c r="M134" s="4">
        <f>COUNTIF(M118:M133, "P")</f>
        <v>0</v>
      </c>
      <c r="N134" s="4">
        <f>COUNTIF(N118:N133, "P")</f>
        <v>0</v>
      </c>
      <c r="P134" s="53" t="s">
        <v>15</v>
      </c>
      <c r="Q134" s="53"/>
      <c r="R134" s="53"/>
      <c r="S134" s="4">
        <f>COUNTIF(S118:S133, "P")</f>
        <v>0</v>
      </c>
      <c r="T134" s="4">
        <f>COUNTIF(T118:T133, "P")</f>
        <v>0</v>
      </c>
      <c r="U134" s="4">
        <f>COUNTIF(U118:U133, "P")</f>
        <v>0</v>
      </c>
    </row>
    <row r="135" spans="1:21" ht="15.75" x14ac:dyDescent="0.25">
      <c r="B135" s="5" t="s">
        <v>75</v>
      </c>
      <c r="E135" s="5" t="s">
        <v>29</v>
      </c>
      <c r="F135" s="5" t="s">
        <v>28</v>
      </c>
      <c r="G135" s="5" t="s">
        <v>27</v>
      </c>
      <c r="I135" s="5" t="s">
        <v>74</v>
      </c>
      <c r="L135" s="5" t="s">
        <v>29</v>
      </c>
      <c r="M135" s="5" t="s">
        <v>28</v>
      </c>
      <c r="N135" s="5" t="s">
        <v>27</v>
      </c>
    </row>
    <row r="136" spans="1:21" x14ac:dyDescent="0.25">
      <c r="A136">
        <v>1</v>
      </c>
      <c r="B136" s="55"/>
      <c r="C136" s="55"/>
      <c r="D136" s="55"/>
      <c r="E136" s="4"/>
      <c r="F136" s="4"/>
      <c r="G136" s="4"/>
      <c r="H136">
        <v>1</v>
      </c>
      <c r="I136" s="55"/>
      <c r="J136" s="55"/>
      <c r="K136" s="55"/>
      <c r="L136" s="4"/>
      <c r="M136" s="4"/>
      <c r="N136" s="4"/>
      <c r="P136" s="52" t="s">
        <v>26</v>
      </c>
      <c r="Q136" s="52"/>
      <c r="R136" s="52"/>
      <c r="S136" s="52"/>
      <c r="T136" s="52"/>
      <c r="U136" s="52"/>
    </row>
    <row r="137" spans="1:21" x14ac:dyDescent="0.25">
      <c r="A137">
        <v>2</v>
      </c>
      <c r="B137" s="55"/>
      <c r="C137" s="55"/>
      <c r="D137" s="55"/>
      <c r="E137" s="4"/>
      <c r="F137" s="4"/>
      <c r="G137" s="4"/>
      <c r="H137">
        <v>2</v>
      </c>
      <c r="I137" s="55"/>
      <c r="J137" s="55"/>
      <c r="K137" s="55"/>
      <c r="L137" s="4"/>
      <c r="M137" s="4"/>
      <c r="N137" s="4"/>
      <c r="P137" s="2" t="s">
        <v>183</v>
      </c>
      <c r="Q137" s="50"/>
      <c r="R137" s="50"/>
      <c r="S137" s="50"/>
      <c r="T137" s="50"/>
      <c r="U137" s="2"/>
    </row>
    <row r="138" spans="1:21" x14ac:dyDescent="0.25">
      <c r="A138">
        <v>3</v>
      </c>
      <c r="B138" s="55"/>
      <c r="C138" s="55"/>
      <c r="D138" s="55"/>
      <c r="E138" s="4"/>
      <c r="F138" s="4"/>
      <c r="G138" s="4"/>
      <c r="H138">
        <v>3</v>
      </c>
      <c r="I138" s="55"/>
      <c r="J138" s="55"/>
      <c r="K138" s="55"/>
      <c r="L138" s="4"/>
      <c r="M138" s="4"/>
      <c r="N138" s="4"/>
      <c r="P138" s="52"/>
      <c r="Q138" s="52"/>
      <c r="R138" s="52"/>
      <c r="S138" s="52"/>
      <c r="T138" s="52"/>
      <c r="U138" s="52"/>
    </row>
    <row r="139" spans="1:21" x14ac:dyDescent="0.25">
      <c r="A139">
        <v>4</v>
      </c>
      <c r="B139" s="55"/>
      <c r="C139" s="55"/>
      <c r="D139" s="55"/>
      <c r="E139" s="4"/>
      <c r="F139" s="4"/>
      <c r="G139" s="4"/>
      <c r="H139">
        <v>4</v>
      </c>
      <c r="I139" s="55"/>
      <c r="J139" s="55"/>
      <c r="K139" s="55"/>
      <c r="L139" s="4"/>
      <c r="M139" s="4"/>
      <c r="N139" s="4"/>
      <c r="P139" s="52" t="s">
        <v>25</v>
      </c>
      <c r="Q139" s="52"/>
      <c r="R139" s="52"/>
      <c r="S139" s="52"/>
      <c r="T139" s="52"/>
      <c r="U139" s="52"/>
    </row>
    <row r="140" spans="1:21" x14ac:dyDescent="0.25">
      <c r="A140">
        <v>5</v>
      </c>
      <c r="B140" s="55"/>
      <c r="C140" s="55"/>
      <c r="D140" s="55"/>
      <c r="E140" s="4"/>
      <c r="F140" s="4"/>
      <c r="G140" s="4"/>
      <c r="H140">
        <v>5</v>
      </c>
      <c r="I140" s="55"/>
      <c r="J140" s="55"/>
      <c r="K140" s="55"/>
      <c r="L140" s="4"/>
      <c r="M140" s="4"/>
      <c r="N140" s="4"/>
      <c r="P140" s="2" t="s">
        <v>183</v>
      </c>
      <c r="Q140" s="50"/>
      <c r="R140" s="50"/>
      <c r="S140" s="50"/>
      <c r="T140" s="50"/>
      <c r="U140" s="2"/>
    </row>
    <row r="141" spans="1:21" x14ac:dyDescent="0.25">
      <c r="A141">
        <v>6</v>
      </c>
      <c r="B141" s="55"/>
      <c r="C141" s="55"/>
      <c r="D141" s="55"/>
      <c r="E141" s="4"/>
      <c r="F141" s="4"/>
      <c r="G141" s="4"/>
      <c r="H141">
        <v>6</v>
      </c>
      <c r="I141" s="55"/>
      <c r="J141" s="55"/>
      <c r="K141" s="55"/>
      <c r="L141" s="4"/>
      <c r="M141" s="4"/>
      <c r="N141" s="4"/>
      <c r="P141" s="52"/>
      <c r="Q141" s="52"/>
      <c r="R141" s="52"/>
      <c r="S141" s="52"/>
      <c r="T141" s="52"/>
      <c r="U141" s="52"/>
    </row>
    <row r="142" spans="1:21" x14ac:dyDescent="0.25">
      <c r="A142">
        <v>7</v>
      </c>
      <c r="B142" s="55"/>
      <c r="C142" s="55"/>
      <c r="D142" s="55"/>
      <c r="E142" s="4"/>
      <c r="F142" s="4"/>
      <c r="G142" s="4"/>
      <c r="H142">
        <v>7</v>
      </c>
      <c r="I142" s="55"/>
      <c r="J142" s="55"/>
      <c r="K142" s="55"/>
      <c r="L142" s="4"/>
      <c r="M142" s="4"/>
      <c r="N142" s="4"/>
      <c r="P142" s="2" t="s">
        <v>185</v>
      </c>
      <c r="Q142" s="50"/>
      <c r="R142" s="50"/>
      <c r="S142" s="50"/>
      <c r="T142" s="50"/>
      <c r="U142" s="2"/>
    </row>
    <row r="143" spans="1:21" x14ac:dyDescent="0.25">
      <c r="A143">
        <v>8</v>
      </c>
      <c r="B143" s="55"/>
      <c r="C143" s="55"/>
      <c r="D143" s="55"/>
      <c r="E143" s="4"/>
      <c r="F143" s="4"/>
      <c r="G143" s="4"/>
      <c r="H143">
        <v>8</v>
      </c>
      <c r="I143" s="55"/>
      <c r="J143" s="55"/>
      <c r="K143" s="55"/>
      <c r="L143" s="4"/>
      <c r="M143" s="4"/>
      <c r="N143" s="4"/>
      <c r="P143" s="52"/>
      <c r="Q143" s="52"/>
      <c r="R143" s="52"/>
      <c r="S143" s="52"/>
      <c r="T143" s="52"/>
      <c r="U143" s="52"/>
    </row>
    <row r="144" spans="1:21" x14ac:dyDescent="0.25">
      <c r="A144">
        <v>9</v>
      </c>
      <c r="B144" s="55"/>
      <c r="C144" s="55"/>
      <c r="D144" s="55"/>
      <c r="E144" s="4"/>
      <c r="F144" s="4"/>
      <c r="G144" s="4"/>
      <c r="H144">
        <v>9</v>
      </c>
      <c r="I144" s="55"/>
      <c r="J144" s="55"/>
      <c r="K144" s="55"/>
      <c r="L144" s="4"/>
      <c r="M144" s="4"/>
      <c r="N144" s="4"/>
      <c r="P144" s="2" t="s">
        <v>186</v>
      </c>
      <c r="Q144" s="50"/>
      <c r="R144" s="50"/>
      <c r="S144" s="50"/>
      <c r="T144" s="50"/>
      <c r="U144" s="2"/>
    </row>
    <row r="145" spans="1:21" x14ac:dyDescent="0.25">
      <c r="A145">
        <v>10</v>
      </c>
      <c r="B145" s="55"/>
      <c r="C145" s="55"/>
      <c r="D145" s="55"/>
      <c r="E145" s="4"/>
      <c r="F145" s="4"/>
      <c r="G145" s="4"/>
      <c r="H145">
        <v>10</v>
      </c>
      <c r="I145" s="55"/>
      <c r="J145" s="55"/>
      <c r="K145" s="55"/>
      <c r="L145" s="4"/>
      <c r="M145" s="4"/>
      <c r="N145" s="4"/>
      <c r="P145" s="52"/>
      <c r="Q145" s="52"/>
      <c r="R145" s="52"/>
      <c r="S145" s="52"/>
      <c r="T145" s="52"/>
      <c r="U145" s="52"/>
    </row>
    <row r="146" spans="1:21" x14ac:dyDescent="0.25">
      <c r="A146">
        <v>11</v>
      </c>
      <c r="B146" s="55"/>
      <c r="C146" s="55"/>
      <c r="D146" s="55"/>
      <c r="E146" s="4"/>
      <c r="F146" s="4"/>
      <c r="G146" s="4"/>
      <c r="H146">
        <v>11</v>
      </c>
      <c r="I146" s="55"/>
      <c r="J146" s="55"/>
      <c r="K146" s="55"/>
      <c r="L146" s="4"/>
      <c r="M146" s="4"/>
      <c r="N146" s="4"/>
      <c r="P146" s="2" t="s">
        <v>187</v>
      </c>
      <c r="Q146" s="50"/>
      <c r="R146" s="50"/>
      <c r="S146" s="50"/>
      <c r="T146" s="50"/>
      <c r="U146" s="2"/>
    </row>
    <row r="147" spans="1:21" x14ac:dyDescent="0.25">
      <c r="A147">
        <v>12</v>
      </c>
      <c r="B147" s="55"/>
      <c r="C147" s="55"/>
      <c r="D147" s="55"/>
      <c r="E147" s="4"/>
      <c r="F147" s="4"/>
      <c r="G147" s="4"/>
      <c r="H147">
        <v>12</v>
      </c>
      <c r="I147" s="55"/>
      <c r="J147" s="55"/>
      <c r="K147" s="55"/>
      <c r="L147" s="4"/>
      <c r="M147" s="4"/>
      <c r="N147" s="4"/>
      <c r="P147" s="52"/>
      <c r="Q147" s="52"/>
      <c r="R147" s="52"/>
      <c r="S147" s="52"/>
      <c r="T147" s="52"/>
      <c r="U147" s="52"/>
    </row>
    <row r="148" spans="1:21" x14ac:dyDescent="0.25">
      <c r="A148">
        <v>13</v>
      </c>
      <c r="B148" s="55"/>
      <c r="C148" s="55"/>
      <c r="D148" s="55"/>
      <c r="E148" s="4"/>
      <c r="F148" s="4"/>
      <c r="G148" s="4"/>
      <c r="H148">
        <v>13</v>
      </c>
      <c r="I148" s="55"/>
      <c r="J148" s="55"/>
      <c r="K148" s="55"/>
      <c r="L148" s="4"/>
      <c r="M148" s="4"/>
      <c r="N148" s="4"/>
      <c r="P148" s="2" t="s">
        <v>188</v>
      </c>
      <c r="Q148" s="50"/>
      <c r="R148" s="50"/>
      <c r="S148" s="50"/>
      <c r="T148" s="50"/>
      <c r="U148" s="2"/>
    </row>
    <row r="149" spans="1:21" x14ac:dyDescent="0.25">
      <c r="A149">
        <v>14</v>
      </c>
      <c r="B149" s="55"/>
      <c r="C149" s="55"/>
      <c r="D149" s="55"/>
      <c r="E149" s="4"/>
      <c r="F149" s="4"/>
      <c r="G149" s="4"/>
      <c r="H149">
        <v>14</v>
      </c>
      <c r="I149" s="55"/>
      <c r="J149" s="55"/>
      <c r="K149" s="55"/>
      <c r="L149" s="4"/>
      <c r="M149" s="4"/>
      <c r="N149" s="4"/>
      <c r="P149" s="52"/>
      <c r="Q149" s="52"/>
      <c r="R149" s="52"/>
      <c r="S149" s="52"/>
      <c r="T149" s="52"/>
      <c r="U149" s="52"/>
    </row>
    <row r="150" spans="1:21" x14ac:dyDescent="0.25">
      <c r="A150">
        <v>15</v>
      </c>
      <c r="B150" s="55"/>
      <c r="C150" s="55"/>
      <c r="D150" s="55"/>
      <c r="E150" s="4"/>
      <c r="F150" s="4"/>
      <c r="G150" s="4"/>
      <c r="H150">
        <v>15</v>
      </c>
      <c r="I150" s="55"/>
      <c r="J150" s="55"/>
      <c r="K150" s="55"/>
      <c r="L150" s="4"/>
      <c r="M150" s="4"/>
      <c r="N150" s="4"/>
      <c r="P150" s="52" t="s">
        <v>19</v>
      </c>
      <c r="Q150" s="52"/>
      <c r="R150" s="52"/>
      <c r="S150" s="52"/>
      <c r="T150" s="52"/>
      <c r="U150" s="52"/>
    </row>
    <row r="151" spans="1:21" x14ac:dyDescent="0.25">
      <c r="A151">
        <v>16</v>
      </c>
      <c r="B151" s="55"/>
      <c r="C151" s="55"/>
      <c r="D151" s="55"/>
      <c r="E151" s="4"/>
      <c r="F151" s="4"/>
      <c r="G151" s="4"/>
      <c r="H151">
        <v>16</v>
      </c>
      <c r="I151" s="55"/>
      <c r="J151" s="55"/>
      <c r="K151" s="55"/>
      <c r="L151" s="4"/>
      <c r="M151" s="4"/>
      <c r="N151" s="4"/>
      <c r="P151" s="50"/>
      <c r="Q151" s="50"/>
      <c r="R151" s="50"/>
      <c r="S151" s="50"/>
      <c r="T151" s="50"/>
      <c r="U151" s="2"/>
    </row>
    <row r="152" spans="1:21" ht="15" customHeight="1" x14ac:dyDescent="0.25">
      <c r="B152" s="53" t="s">
        <v>15</v>
      </c>
      <c r="C152" s="53"/>
      <c r="D152" s="53"/>
      <c r="E152" s="4">
        <f>COUNTIF(E136:E151, "P")</f>
        <v>0</v>
      </c>
      <c r="F152" s="4">
        <f>COUNTIF(F136:F151, "P")</f>
        <v>0</v>
      </c>
      <c r="G152" s="4">
        <f>COUNTIF(G136:G151, "P")</f>
        <v>0</v>
      </c>
      <c r="I152" s="53" t="s">
        <v>15</v>
      </c>
      <c r="J152" s="53"/>
      <c r="K152" s="53"/>
      <c r="L152" s="4">
        <f>COUNTIF(L136:L151, "P")</f>
        <v>0</v>
      </c>
      <c r="M152" s="4">
        <f t="shared" ref="M152:N152" si="1">COUNTIF(M136:M151, "P")</f>
        <v>0</v>
      </c>
      <c r="N152" s="4">
        <f t="shared" si="1"/>
        <v>0</v>
      </c>
      <c r="P152" s="1" t="s">
        <v>38</v>
      </c>
      <c r="Q152" s="63"/>
      <c r="R152" s="63"/>
      <c r="S152" s="63"/>
      <c r="T152" s="63"/>
      <c r="U152" s="1"/>
    </row>
    <row r="153" spans="1:21" ht="15" customHeight="1" x14ac:dyDescent="0.25">
      <c r="C153" s="2" t="s">
        <v>14</v>
      </c>
      <c r="D153" s="2" t="s">
        <v>13</v>
      </c>
      <c r="E153" s="2"/>
      <c r="F153" s="2" t="s">
        <v>12</v>
      </c>
      <c r="G153" s="2"/>
      <c r="H153" s="2" t="s">
        <v>11</v>
      </c>
      <c r="I153" s="2"/>
      <c r="J153" s="2" t="s">
        <v>10</v>
      </c>
      <c r="K153" s="2"/>
      <c r="L153" s="2" t="s">
        <v>9</v>
      </c>
      <c r="M153" s="2"/>
      <c r="P153" s="1"/>
      <c r="Q153" s="1"/>
      <c r="R153" s="1"/>
      <c r="S153" s="1"/>
      <c r="T153" s="1"/>
      <c r="U153" s="1"/>
    </row>
    <row r="154" spans="1:21" ht="15" customHeight="1" x14ac:dyDescent="0.25">
      <c r="B154" s="3"/>
      <c r="C154" t="s">
        <v>5</v>
      </c>
      <c r="D154" t="s">
        <v>8</v>
      </c>
      <c r="F154" t="s">
        <v>7</v>
      </c>
      <c r="H154" t="s">
        <v>6</v>
      </c>
      <c r="J154" t="s">
        <v>5</v>
      </c>
      <c r="L154" t="s">
        <v>5</v>
      </c>
      <c r="P154" s="1"/>
      <c r="Q154" s="1"/>
      <c r="R154" s="1"/>
      <c r="S154" s="1"/>
      <c r="T154" s="1"/>
      <c r="U154" s="1"/>
    </row>
    <row r="155" spans="1:21" ht="15" customHeight="1" x14ac:dyDescent="0.25">
      <c r="J155" s="57"/>
      <c r="K155" s="57"/>
      <c r="L155" s="57"/>
      <c r="P155" s="1"/>
      <c r="Q155" s="1"/>
      <c r="R155" s="1"/>
      <c r="S155" s="1"/>
      <c r="T155" s="1"/>
      <c r="U155" s="1"/>
    </row>
    <row r="156" spans="1:21" ht="15" customHeight="1" x14ac:dyDescent="0.25">
      <c r="C156" s="2" t="s">
        <v>4</v>
      </c>
      <c r="E156" s="2" t="s">
        <v>3</v>
      </c>
      <c r="H156" s="2" t="s">
        <v>2</v>
      </c>
      <c r="J156" s="52" t="s">
        <v>1</v>
      </c>
      <c r="K156" s="52"/>
      <c r="L156" s="52"/>
      <c r="P156" s="1"/>
      <c r="Q156" s="1"/>
      <c r="R156" s="1"/>
      <c r="S156" s="1"/>
      <c r="T156" s="1"/>
      <c r="U156" s="1"/>
    </row>
    <row r="157" spans="1:21" ht="15" customHeight="1" x14ac:dyDescent="0.25">
      <c r="C157" s="2"/>
      <c r="E157" s="2"/>
      <c r="H157" s="2"/>
      <c r="J157" s="2"/>
      <c r="K157" s="2"/>
      <c r="L157" s="2"/>
      <c r="P157" s="1"/>
      <c r="Q157" s="1"/>
      <c r="R157" s="1"/>
      <c r="S157" s="1"/>
      <c r="T157" s="1"/>
      <c r="U157" s="1"/>
    </row>
    <row r="158" spans="1:21" ht="15" customHeight="1" x14ac:dyDescent="0.25">
      <c r="B158" s="2" t="s">
        <v>0</v>
      </c>
      <c r="J158" s="57"/>
      <c r="K158" s="57"/>
      <c r="L158" s="57"/>
      <c r="P158" s="1"/>
      <c r="Q158" s="1"/>
      <c r="R158" s="1"/>
      <c r="S158" s="1"/>
      <c r="T158" s="1"/>
      <c r="U158" s="1"/>
    </row>
    <row r="159" spans="1:21" x14ac:dyDescent="0.25">
      <c r="J159" s="57"/>
      <c r="K159" s="57"/>
      <c r="L159" s="57"/>
    </row>
  </sheetData>
  <mergeCells count="416">
    <mergeCell ref="P118:R118"/>
    <mergeCell ref="P119:R119"/>
    <mergeCell ref="P120:R120"/>
    <mergeCell ref="P121:R121"/>
    <mergeCell ref="P122:R122"/>
    <mergeCell ref="P123:R123"/>
    <mergeCell ref="P124:R124"/>
    <mergeCell ref="P125:R125"/>
    <mergeCell ref="P126:R126"/>
    <mergeCell ref="P127:R127"/>
    <mergeCell ref="P128:R128"/>
    <mergeCell ref="P129:R129"/>
    <mergeCell ref="P130:R130"/>
    <mergeCell ref="P131:R131"/>
    <mergeCell ref="P132:R132"/>
    <mergeCell ref="P133:R133"/>
    <mergeCell ref="P134:R134"/>
    <mergeCell ref="A2:C2"/>
    <mergeCell ref="B8:D8"/>
    <mergeCell ref="I8:K8"/>
    <mergeCell ref="P8:R8"/>
    <mergeCell ref="I9:K9"/>
    <mergeCell ref="P9:R9"/>
    <mergeCell ref="B15:D15"/>
    <mergeCell ref="I15:K15"/>
    <mergeCell ref="P15:R15"/>
    <mergeCell ref="B18:D18"/>
    <mergeCell ref="I18:K18"/>
    <mergeCell ref="P18:R18"/>
    <mergeCell ref="B19:D19"/>
    <mergeCell ref="I19:K19"/>
    <mergeCell ref="P19:R19"/>
    <mergeCell ref="B16:D16"/>
    <mergeCell ref="A1:C1"/>
    <mergeCell ref="B9:D9"/>
    <mergeCell ref="I13:K13"/>
    <mergeCell ref="P13:R13"/>
    <mergeCell ref="I2:K2"/>
    <mergeCell ref="D2:H2"/>
    <mergeCell ref="B14:D14"/>
    <mergeCell ref="I14:K14"/>
    <mergeCell ref="P14:R14"/>
    <mergeCell ref="I10:K10"/>
    <mergeCell ref="P10:R10"/>
    <mergeCell ref="I11:K11"/>
    <mergeCell ref="P11:R11"/>
    <mergeCell ref="I12:K12"/>
    <mergeCell ref="P12:R12"/>
    <mergeCell ref="B10:D10"/>
    <mergeCell ref="B11:D11"/>
    <mergeCell ref="B12:D12"/>
    <mergeCell ref="B13:D13"/>
    <mergeCell ref="I16:K16"/>
    <mergeCell ref="P16:R16"/>
    <mergeCell ref="B17:D17"/>
    <mergeCell ref="I17:K17"/>
    <mergeCell ref="P17:R17"/>
    <mergeCell ref="B22:D22"/>
    <mergeCell ref="I22:K22"/>
    <mergeCell ref="P22:R22"/>
    <mergeCell ref="B23:D23"/>
    <mergeCell ref="I23:K23"/>
    <mergeCell ref="P23:R23"/>
    <mergeCell ref="B20:D20"/>
    <mergeCell ref="I20:K20"/>
    <mergeCell ref="P20:R20"/>
    <mergeCell ref="B21:D21"/>
    <mergeCell ref="I21:K21"/>
    <mergeCell ref="P21:R21"/>
    <mergeCell ref="B26:D26"/>
    <mergeCell ref="I26:K26"/>
    <mergeCell ref="P26:R26"/>
    <mergeCell ref="B27:D27"/>
    <mergeCell ref="I27:K27"/>
    <mergeCell ref="P27:R27"/>
    <mergeCell ref="B24:D24"/>
    <mergeCell ref="I24:K24"/>
    <mergeCell ref="P24:R24"/>
    <mergeCell ref="B30:D30"/>
    <mergeCell ref="I30:K30"/>
    <mergeCell ref="P30:R30"/>
    <mergeCell ref="B31:D31"/>
    <mergeCell ref="I31:K31"/>
    <mergeCell ref="P31:R31"/>
    <mergeCell ref="B28:D28"/>
    <mergeCell ref="I28:K28"/>
    <mergeCell ref="P28:R28"/>
    <mergeCell ref="B29:D29"/>
    <mergeCell ref="I29:K29"/>
    <mergeCell ref="P29:R29"/>
    <mergeCell ref="B34:D34"/>
    <mergeCell ref="I34:K34"/>
    <mergeCell ref="P34:R34"/>
    <mergeCell ref="B35:D35"/>
    <mergeCell ref="I35:K35"/>
    <mergeCell ref="P35:R35"/>
    <mergeCell ref="B32:D32"/>
    <mergeCell ref="I32:K32"/>
    <mergeCell ref="P32:R32"/>
    <mergeCell ref="B33:D33"/>
    <mergeCell ref="I33:K33"/>
    <mergeCell ref="P33:R33"/>
    <mergeCell ref="B38:D38"/>
    <mergeCell ref="I38:K38"/>
    <mergeCell ref="P38:R38"/>
    <mergeCell ref="B39:D39"/>
    <mergeCell ref="I39:K39"/>
    <mergeCell ref="P39:R39"/>
    <mergeCell ref="B36:D36"/>
    <mergeCell ref="I36:K36"/>
    <mergeCell ref="P36:R36"/>
    <mergeCell ref="B37:D37"/>
    <mergeCell ref="I37:K37"/>
    <mergeCell ref="P37:R37"/>
    <mergeCell ref="B42:D42"/>
    <mergeCell ref="I42:K42"/>
    <mergeCell ref="P42:R42"/>
    <mergeCell ref="B40:D40"/>
    <mergeCell ref="I40:K40"/>
    <mergeCell ref="P40:R40"/>
    <mergeCell ref="B41:D41"/>
    <mergeCell ref="I41:K41"/>
    <mergeCell ref="P41:R41"/>
    <mergeCell ref="B46:D46"/>
    <mergeCell ref="I46:K46"/>
    <mergeCell ref="P46:R46"/>
    <mergeCell ref="B47:D47"/>
    <mergeCell ref="I47:K47"/>
    <mergeCell ref="P47:R47"/>
    <mergeCell ref="B44:D44"/>
    <mergeCell ref="I44:K44"/>
    <mergeCell ref="P44:R44"/>
    <mergeCell ref="B45:D45"/>
    <mergeCell ref="I45:K45"/>
    <mergeCell ref="P45:R45"/>
    <mergeCell ref="B50:D50"/>
    <mergeCell ref="I50:K50"/>
    <mergeCell ref="P50:R50"/>
    <mergeCell ref="B51:D51"/>
    <mergeCell ref="I51:K51"/>
    <mergeCell ref="P51:R51"/>
    <mergeCell ref="B48:D48"/>
    <mergeCell ref="I48:K48"/>
    <mergeCell ref="P48:R48"/>
    <mergeCell ref="B49:D49"/>
    <mergeCell ref="I49:K49"/>
    <mergeCell ref="P49:R49"/>
    <mergeCell ref="B54:D54"/>
    <mergeCell ref="I54:K54"/>
    <mergeCell ref="P54:R54"/>
    <mergeCell ref="B55:D55"/>
    <mergeCell ref="I55:K55"/>
    <mergeCell ref="P55:R55"/>
    <mergeCell ref="B52:D52"/>
    <mergeCell ref="I52:K52"/>
    <mergeCell ref="P52:R52"/>
    <mergeCell ref="B53:D53"/>
    <mergeCell ref="I53:K53"/>
    <mergeCell ref="P53:R53"/>
    <mergeCell ref="B58:D58"/>
    <mergeCell ref="I58:K58"/>
    <mergeCell ref="P58:R58"/>
    <mergeCell ref="B59:D59"/>
    <mergeCell ref="I59:K59"/>
    <mergeCell ref="P59:R59"/>
    <mergeCell ref="B56:D56"/>
    <mergeCell ref="I56:K56"/>
    <mergeCell ref="P56:R56"/>
    <mergeCell ref="B57:D57"/>
    <mergeCell ref="I57:K57"/>
    <mergeCell ref="P57:R57"/>
    <mergeCell ref="B62:D62"/>
    <mergeCell ref="I62:K62"/>
    <mergeCell ref="P62:R62"/>
    <mergeCell ref="B63:D63"/>
    <mergeCell ref="I63:K63"/>
    <mergeCell ref="P63:R63"/>
    <mergeCell ref="B60:D60"/>
    <mergeCell ref="I60:K60"/>
    <mergeCell ref="P60:R60"/>
    <mergeCell ref="B66:D66"/>
    <mergeCell ref="I66:K66"/>
    <mergeCell ref="P66:R66"/>
    <mergeCell ref="B67:D67"/>
    <mergeCell ref="I67:K67"/>
    <mergeCell ref="P67:R67"/>
    <mergeCell ref="B64:D64"/>
    <mergeCell ref="I64:K64"/>
    <mergeCell ref="P64:R64"/>
    <mergeCell ref="B65:D65"/>
    <mergeCell ref="I65:K65"/>
    <mergeCell ref="P65:R65"/>
    <mergeCell ref="B70:D70"/>
    <mergeCell ref="I70:K70"/>
    <mergeCell ref="P70:R70"/>
    <mergeCell ref="B71:D71"/>
    <mergeCell ref="I71:K71"/>
    <mergeCell ref="P71:R71"/>
    <mergeCell ref="B68:D68"/>
    <mergeCell ref="I68:K68"/>
    <mergeCell ref="P68:R68"/>
    <mergeCell ref="B69:D69"/>
    <mergeCell ref="I69:K69"/>
    <mergeCell ref="P69:R69"/>
    <mergeCell ref="B74:D74"/>
    <mergeCell ref="I74:K74"/>
    <mergeCell ref="P74:R74"/>
    <mergeCell ref="B75:D75"/>
    <mergeCell ref="I75:K75"/>
    <mergeCell ref="P75:R75"/>
    <mergeCell ref="B72:D72"/>
    <mergeCell ref="I72:K72"/>
    <mergeCell ref="P72:R72"/>
    <mergeCell ref="B73:D73"/>
    <mergeCell ref="I73:K73"/>
    <mergeCell ref="P73:R73"/>
    <mergeCell ref="B78:D78"/>
    <mergeCell ref="I78:K78"/>
    <mergeCell ref="P78:R78"/>
    <mergeCell ref="B76:D76"/>
    <mergeCell ref="I76:K76"/>
    <mergeCell ref="P76:R76"/>
    <mergeCell ref="B77:D77"/>
    <mergeCell ref="I77:K77"/>
    <mergeCell ref="P77:R77"/>
    <mergeCell ref="B84:D84"/>
    <mergeCell ref="I84:K84"/>
    <mergeCell ref="P84:R84"/>
    <mergeCell ref="B85:D85"/>
    <mergeCell ref="I85:K85"/>
    <mergeCell ref="P85:R85"/>
    <mergeCell ref="B82:D82"/>
    <mergeCell ref="I82:K82"/>
    <mergeCell ref="P82:R82"/>
    <mergeCell ref="B83:D83"/>
    <mergeCell ref="I83:K83"/>
    <mergeCell ref="P83:R83"/>
    <mergeCell ref="B88:D88"/>
    <mergeCell ref="I88:K88"/>
    <mergeCell ref="P88:R88"/>
    <mergeCell ref="B89:D89"/>
    <mergeCell ref="I89:K89"/>
    <mergeCell ref="P89:R89"/>
    <mergeCell ref="B86:D86"/>
    <mergeCell ref="I86:K86"/>
    <mergeCell ref="P86:R86"/>
    <mergeCell ref="B87:D87"/>
    <mergeCell ref="I87:K87"/>
    <mergeCell ref="P87:R87"/>
    <mergeCell ref="B92:D92"/>
    <mergeCell ref="I92:K92"/>
    <mergeCell ref="P92:R92"/>
    <mergeCell ref="B93:D93"/>
    <mergeCell ref="I93:K93"/>
    <mergeCell ref="P93:R93"/>
    <mergeCell ref="B90:D90"/>
    <mergeCell ref="I90:K90"/>
    <mergeCell ref="P90:R90"/>
    <mergeCell ref="B91:D91"/>
    <mergeCell ref="I91:K91"/>
    <mergeCell ref="P91:R91"/>
    <mergeCell ref="B96:D96"/>
    <mergeCell ref="I96:K96"/>
    <mergeCell ref="P96:R96"/>
    <mergeCell ref="B97:D97"/>
    <mergeCell ref="I97:K97"/>
    <mergeCell ref="P97:R97"/>
    <mergeCell ref="B94:D94"/>
    <mergeCell ref="I94:K94"/>
    <mergeCell ref="P94:R94"/>
    <mergeCell ref="B95:D95"/>
    <mergeCell ref="I95:K95"/>
    <mergeCell ref="P95:R95"/>
    <mergeCell ref="B100:D100"/>
    <mergeCell ref="I100:K100"/>
    <mergeCell ref="P100:R100"/>
    <mergeCell ref="B101:D101"/>
    <mergeCell ref="I101:K101"/>
    <mergeCell ref="P101:R101"/>
    <mergeCell ref="B98:D98"/>
    <mergeCell ref="I98:K98"/>
    <mergeCell ref="P98:R98"/>
    <mergeCell ref="B104:D104"/>
    <mergeCell ref="I104:K104"/>
    <mergeCell ref="P104:R104"/>
    <mergeCell ref="B105:D105"/>
    <mergeCell ref="I105:K105"/>
    <mergeCell ref="P105:R105"/>
    <mergeCell ref="B102:D102"/>
    <mergeCell ref="I102:K102"/>
    <mergeCell ref="P102:R102"/>
    <mergeCell ref="B103:D103"/>
    <mergeCell ref="I103:K103"/>
    <mergeCell ref="P103:R103"/>
    <mergeCell ref="B108:D108"/>
    <mergeCell ref="I108:K108"/>
    <mergeCell ref="P108:R108"/>
    <mergeCell ref="B109:D109"/>
    <mergeCell ref="I109:K109"/>
    <mergeCell ref="P109:R109"/>
    <mergeCell ref="B106:D106"/>
    <mergeCell ref="I106:K106"/>
    <mergeCell ref="P106:R106"/>
    <mergeCell ref="B107:D107"/>
    <mergeCell ref="I107:K107"/>
    <mergeCell ref="P107:R107"/>
    <mergeCell ref="B112:D112"/>
    <mergeCell ref="I112:K112"/>
    <mergeCell ref="P112:R112"/>
    <mergeCell ref="B113:D113"/>
    <mergeCell ref="I113:K113"/>
    <mergeCell ref="P113:R113"/>
    <mergeCell ref="B110:D110"/>
    <mergeCell ref="I110:K110"/>
    <mergeCell ref="P110:R110"/>
    <mergeCell ref="B111:D111"/>
    <mergeCell ref="I111:K111"/>
    <mergeCell ref="P111:R111"/>
    <mergeCell ref="B116:D116"/>
    <mergeCell ref="I116:K116"/>
    <mergeCell ref="P116:R116"/>
    <mergeCell ref="B114:D114"/>
    <mergeCell ref="I114:K114"/>
    <mergeCell ref="P114:R114"/>
    <mergeCell ref="B115:D115"/>
    <mergeCell ref="I115:K115"/>
    <mergeCell ref="P115:R115"/>
    <mergeCell ref="B120:D120"/>
    <mergeCell ref="I120:K120"/>
    <mergeCell ref="B121:D121"/>
    <mergeCell ref="I121:K121"/>
    <mergeCell ref="B118:D118"/>
    <mergeCell ref="I118:K118"/>
    <mergeCell ref="B119:D119"/>
    <mergeCell ref="I119:K119"/>
    <mergeCell ref="B124:D124"/>
    <mergeCell ref="I124:K124"/>
    <mergeCell ref="B122:D122"/>
    <mergeCell ref="I122:K122"/>
    <mergeCell ref="B123:D123"/>
    <mergeCell ref="I123:K123"/>
    <mergeCell ref="B133:D133"/>
    <mergeCell ref="I133:K133"/>
    <mergeCell ref="B130:D130"/>
    <mergeCell ref="I130:K130"/>
    <mergeCell ref="B131:D131"/>
    <mergeCell ref="I131:K131"/>
    <mergeCell ref="B125:D125"/>
    <mergeCell ref="I125:K125"/>
    <mergeCell ref="B136:D136"/>
    <mergeCell ref="I136:K136"/>
    <mergeCell ref="B128:D128"/>
    <mergeCell ref="I128:K128"/>
    <mergeCell ref="B129:D129"/>
    <mergeCell ref="I129:K129"/>
    <mergeCell ref="B126:D126"/>
    <mergeCell ref="I126:K126"/>
    <mergeCell ref="B127:D127"/>
    <mergeCell ref="I127:K127"/>
    <mergeCell ref="B132:D132"/>
    <mergeCell ref="I132:K132"/>
    <mergeCell ref="P136:U136"/>
    <mergeCell ref="B137:D137"/>
    <mergeCell ref="I137:K137"/>
    <mergeCell ref="B134:D134"/>
    <mergeCell ref="I134:K134"/>
    <mergeCell ref="B138:D138"/>
    <mergeCell ref="I138:K138"/>
    <mergeCell ref="P138:U138"/>
    <mergeCell ref="Q137:T137"/>
    <mergeCell ref="B140:D140"/>
    <mergeCell ref="I140:K140"/>
    <mergeCell ref="B141:D141"/>
    <mergeCell ref="I141:K141"/>
    <mergeCell ref="P141:U141"/>
    <mergeCell ref="B139:D139"/>
    <mergeCell ref="I139:K139"/>
    <mergeCell ref="P139:U139"/>
    <mergeCell ref="Q140:T140"/>
    <mergeCell ref="B144:D144"/>
    <mergeCell ref="I144:K144"/>
    <mergeCell ref="B145:D145"/>
    <mergeCell ref="I145:K145"/>
    <mergeCell ref="P145:U145"/>
    <mergeCell ref="B142:D142"/>
    <mergeCell ref="I142:K142"/>
    <mergeCell ref="B143:D143"/>
    <mergeCell ref="I143:K143"/>
    <mergeCell ref="P143:U143"/>
    <mergeCell ref="Q144:T144"/>
    <mergeCell ref="Q142:T142"/>
    <mergeCell ref="B148:D148"/>
    <mergeCell ref="I148:K148"/>
    <mergeCell ref="B149:D149"/>
    <mergeCell ref="I149:K149"/>
    <mergeCell ref="P149:U149"/>
    <mergeCell ref="B146:D146"/>
    <mergeCell ref="I146:K146"/>
    <mergeCell ref="B147:D147"/>
    <mergeCell ref="I147:K147"/>
    <mergeCell ref="P147:U147"/>
    <mergeCell ref="Q148:T148"/>
    <mergeCell ref="Q146:T146"/>
    <mergeCell ref="J155:L155"/>
    <mergeCell ref="J156:L156"/>
    <mergeCell ref="J158:L158"/>
    <mergeCell ref="J159:L159"/>
    <mergeCell ref="B152:D152"/>
    <mergeCell ref="I152:K152"/>
    <mergeCell ref="B150:D150"/>
    <mergeCell ref="I150:K150"/>
    <mergeCell ref="P150:U150"/>
    <mergeCell ref="B151:D151"/>
    <mergeCell ref="I151:K151"/>
    <mergeCell ref="Q152:T152"/>
    <mergeCell ref="P151:T151"/>
  </mergeCells>
  <pageMargins left="0" right="0" top="1" bottom="1" header="0.3" footer="0.3"/>
  <pageSetup paperSize="3" scale="9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520D8-ABDB-4E85-869E-C96A8250E804}">
  <sheetPr codeName="Sheet19"/>
  <dimension ref="A1:D37"/>
  <sheetViews>
    <sheetView workbookViewId="0">
      <selection activeCell="E37" sqref="E37"/>
    </sheetView>
  </sheetViews>
  <sheetFormatPr defaultColWidth="9.140625" defaultRowHeight="15" x14ac:dyDescent="0.25"/>
  <cols>
    <col min="1" max="1" width="37" customWidth="1"/>
    <col min="2" max="4" width="15.7109375" style="21" customWidth="1"/>
  </cols>
  <sheetData>
    <row r="1" spans="1:4" ht="20.100000000000001" customHeight="1" x14ac:dyDescent="0.25"/>
    <row r="2" spans="1:4" ht="20.100000000000001" customHeight="1" x14ac:dyDescent="0.25">
      <c r="A2" s="60" t="s">
        <v>138</v>
      </c>
      <c r="B2" s="60"/>
      <c r="C2" s="60"/>
      <c r="D2" s="60"/>
    </row>
    <row r="3" spans="1:4" ht="20.100000000000001" customHeight="1" x14ac:dyDescent="0.25">
      <c r="B3"/>
      <c r="C3"/>
      <c r="D3"/>
    </row>
    <row r="4" spans="1:4" ht="20.100000000000001" customHeight="1" x14ac:dyDescent="0.25">
      <c r="A4" s="6" t="s">
        <v>234</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45413</v>
      </c>
      <c r="B7" s="28">
        <f>'May 2024'!E24</f>
        <v>0</v>
      </c>
      <c r="C7" s="28">
        <f>'May 2024'!F24</f>
        <v>0</v>
      </c>
      <c r="D7" s="28">
        <f>'May 2024'!G24</f>
        <v>0</v>
      </c>
    </row>
    <row r="8" spans="1:4" ht="20.100000000000001" customHeight="1" x14ac:dyDescent="0.25">
      <c r="A8" s="24">
        <v>45414</v>
      </c>
      <c r="B8" s="28">
        <f>'May 2024'!L24</f>
        <v>0</v>
      </c>
      <c r="C8" s="28">
        <f>'May 2024'!M24</f>
        <v>0</v>
      </c>
      <c r="D8" s="28">
        <f>'May 2024'!N24</f>
        <v>0</v>
      </c>
    </row>
    <row r="9" spans="1:4" ht="20.100000000000001" customHeight="1" x14ac:dyDescent="0.25">
      <c r="A9" s="24">
        <v>45415</v>
      </c>
      <c r="B9" s="28">
        <f>'May 2024'!S24</f>
        <v>0</v>
      </c>
      <c r="C9" s="28">
        <f>'May 2024'!T24</f>
        <v>0</v>
      </c>
      <c r="D9" s="28">
        <f>'May 2024'!U24</f>
        <v>0</v>
      </c>
    </row>
    <row r="10" spans="1:4" ht="20.100000000000001" customHeight="1" x14ac:dyDescent="0.25">
      <c r="A10" s="24">
        <v>45418</v>
      </c>
      <c r="B10" s="28">
        <f>'May 2024'!E42</f>
        <v>0</v>
      </c>
      <c r="C10" s="28">
        <f>'May 2024'!F42</f>
        <v>0</v>
      </c>
      <c r="D10" s="28">
        <f>'May 2024'!G42</f>
        <v>0</v>
      </c>
    </row>
    <row r="11" spans="1:4" ht="20.100000000000001" customHeight="1" x14ac:dyDescent="0.25">
      <c r="A11" s="24">
        <v>45419</v>
      </c>
      <c r="B11" s="28">
        <f>'May 2024'!L42</f>
        <v>0</v>
      </c>
      <c r="C11" s="28">
        <f>'May 2024'!M42</f>
        <v>0</v>
      </c>
      <c r="D11" s="28">
        <f>'May 2024'!N42</f>
        <v>0</v>
      </c>
    </row>
    <row r="12" spans="1:4" ht="20.100000000000001" customHeight="1" x14ac:dyDescent="0.25">
      <c r="A12" s="24">
        <v>45420</v>
      </c>
      <c r="B12" s="28">
        <f>'May 2024'!S42</f>
        <v>0</v>
      </c>
      <c r="C12" s="28">
        <f>'May 2024'!T42</f>
        <v>0</v>
      </c>
      <c r="D12" s="28">
        <f>'May 2024'!U42</f>
        <v>0</v>
      </c>
    </row>
    <row r="13" spans="1:4" ht="20.100000000000001" customHeight="1" x14ac:dyDescent="0.25">
      <c r="A13" s="24">
        <v>45421</v>
      </c>
      <c r="B13" s="28">
        <f>'May 2024'!E60</f>
        <v>0</v>
      </c>
      <c r="C13" s="28">
        <f>'May 2024'!F60</f>
        <v>0</v>
      </c>
      <c r="D13" s="28">
        <f>'May 2024'!G60</f>
        <v>0</v>
      </c>
    </row>
    <row r="14" spans="1:4" ht="20.100000000000001" customHeight="1" x14ac:dyDescent="0.25">
      <c r="A14" s="24">
        <v>45422</v>
      </c>
      <c r="B14" s="28">
        <f>'May 2024'!L60</f>
        <v>0</v>
      </c>
      <c r="C14" s="28">
        <f>'May 2024'!M60</f>
        <v>0</v>
      </c>
      <c r="D14" s="28">
        <f>'May 2024'!N60</f>
        <v>0</v>
      </c>
    </row>
    <row r="15" spans="1:4" ht="20.100000000000001" customHeight="1" x14ac:dyDescent="0.25">
      <c r="A15" s="24">
        <v>45425</v>
      </c>
      <c r="B15" s="28">
        <f>'May 2024'!L60</f>
        <v>0</v>
      </c>
      <c r="C15" s="28">
        <f>'May 2024'!M60</f>
        <v>0</v>
      </c>
      <c r="D15" s="28">
        <f>'May 2024'!N60</f>
        <v>0</v>
      </c>
    </row>
    <row r="16" spans="1:4" ht="20.100000000000001" customHeight="1" x14ac:dyDescent="0.25">
      <c r="A16" s="24">
        <v>45426</v>
      </c>
      <c r="B16" s="28">
        <f>'May 2024'!S60</f>
        <v>0</v>
      </c>
      <c r="C16" s="28">
        <f>'May 2024'!T60</f>
        <v>0</v>
      </c>
      <c r="D16" s="28">
        <f>'May 2024'!U60</f>
        <v>0</v>
      </c>
    </row>
    <row r="17" spans="1:4" ht="20.100000000000001" customHeight="1" x14ac:dyDescent="0.25">
      <c r="A17" s="24">
        <v>45427</v>
      </c>
      <c r="B17" s="28">
        <f>'May 2024'!E78</f>
        <v>0</v>
      </c>
      <c r="C17" s="28">
        <f>'May 2024'!F78</f>
        <v>0</v>
      </c>
      <c r="D17" s="28">
        <f>'May 2024'!G78</f>
        <v>0</v>
      </c>
    </row>
    <row r="18" spans="1:4" ht="20.100000000000001" customHeight="1" x14ac:dyDescent="0.25">
      <c r="A18" s="24">
        <v>45428</v>
      </c>
      <c r="B18" s="28">
        <f>'May 2024'!L78</f>
        <v>0</v>
      </c>
      <c r="C18" s="28">
        <f>'May 2024'!M78</f>
        <v>0</v>
      </c>
      <c r="D18" s="28">
        <f>'May 2024'!N78</f>
        <v>0</v>
      </c>
    </row>
    <row r="19" spans="1:4" ht="20.100000000000001" customHeight="1" x14ac:dyDescent="0.25">
      <c r="A19" s="24">
        <v>45429</v>
      </c>
      <c r="B19" s="28">
        <f>'May 2024'!S78</f>
        <v>0</v>
      </c>
      <c r="C19" s="28">
        <f>'May 2024'!T78</f>
        <v>0</v>
      </c>
      <c r="D19" s="28">
        <f>'May 2024'!U78</f>
        <v>0</v>
      </c>
    </row>
    <row r="20" spans="1:4" ht="20.100000000000001" customHeight="1" x14ac:dyDescent="0.25">
      <c r="A20" s="24">
        <v>45432</v>
      </c>
      <c r="B20" s="28">
        <f>'May 2024'!E98</f>
        <v>0</v>
      </c>
      <c r="C20" s="28">
        <f>'May 2024'!F98</f>
        <v>0</v>
      </c>
      <c r="D20" s="28">
        <f>'May 2024'!G98</f>
        <v>0</v>
      </c>
    </row>
    <row r="21" spans="1:4" ht="20.100000000000001" customHeight="1" x14ac:dyDescent="0.25">
      <c r="A21" s="24">
        <v>45433</v>
      </c>
      <c r="B21" s="28">
        <f>'May 2024'!T98</f>
        <v>0</v>
      </c>
      <c r="C21" s="28">
        <f>'May 2024'!S98</f>
        <v>0</v>
      </c>
      <c r="D21" s="28">
        <f>'May 2024'!N98</f>
        <v>0</v>
      </c>
    </row>
    <row r="22" spans="1:4" ht="20.100000000000001" customHeight="1" x14ac:dyDescent="0.25">
      <c r="A22" s="24">
        <v>45434</v>
      </c>
      <c r="B22" s="28">
        <f>'May 2024'!E116</f>
        <v>0</v>
      </c>
      <c r="C22" s="28">
        <f>'May 2024'!F116</f>
        <v>0</v>
      </c>
      <c r="D22" s="28">
        <f>'May 2024'!U98</f>
        <v>0</v>
      </c>
    </row>
    <row r="23" spans="1:4" ht="20.100000000000001" customHeight="1" x14ac:dyDescent="0.25">
      <c r="A23" s="24">
        <v>45435</v>
      </c>
      <c r="B23" s="28">
        <f>'May 2024'!L116</f>
        <v>0</v>
      </c>
      <c r="C23" s="28">
        <f>'May 2024'!M116</f>
        <v>0</v>
      </c>
      <c r="D23" s="28">
        <f>'May 2024'!N116</f>
        <v>0</v>
      </c>
    </row>
    <row r="24" spans="1:4" ht="20.100000000000001" customHeight="1" x14ac:dyDescent="0.25">
      <c r="A24" s="24">
        <v>45436</v>
      </c>
      <c r="B24" s="28">
        <f>'May 2024'!S116</f>
        <v>0</v>
      </c>
      <c r="C24" s="28">
        <f>'May 2024'!T116</f>
        <v>0</v>
      </c>
      <c r="D24" s="28">
        <f>'May 2024'!U116</f>
        <v>0</v>
      </c>
    </row>
    <row r="25" spans="1:4" ht="20.100000000000001" customHeight="1" x14ac:dyDescent="0.25">
      <c r="A25" s="24">
        <v>45439</v>
      </c>
      <c r="B25" s="28">
        <f>'May 2024'!E134</f>
        <v>0</v>
      </c>
      <c r="C25" s="28">
        <f>'May 2024'!F134</f>
        <v>0</v>
      </c>
      <c r="D25" s="28">
        <f>'May 2024'!G134</f>
        <v>0</v>
      </c>
    </row>
    <row r="26" spans="1:4" ht="20.100000000000001" customHeight="1" x14ac:dyDescent="0.25">
      <c r="A26" s="24">
        <v>45440</v>
      </c>
      <c r="B26" s="28">
        <f>'May 2024'!L134</f>
        <v>0</v>
      </c>
      <c r="C26" s="28">
        <f>'May 2024'!M134</f>
        <v>0</v>
      </c>
      <c r="D26" s="28">
        <f>'May 2024'!N134</f>
        <v>0</v>
      </c>
    </row>
    <row r="27" spans="1:4" ht="20.100000000000001" customHeight="1" x14ac:dyDescent="0.25">
      <c r="A27" s="24">
        <v>45441</v>
      </c>
      <c r="B27" s="28">
        <f>'May 2024'!S134</f>
        <v>0</v>
      </c>
      <c r="C27" s="28">
        <f>'May 2024'!T134</f>
        <v>0</v>
      </c>
      <c r="D27" s="28">
        <f>'May 2024'!U134</f>
        <v>0</v>
      </c>
    </row>
    <row r="28" spans="1:4" ht="20.100000000000001" customHeight="1" x14ac:dyDescent="0.25">
      <c r="A28" s="24">
        <v>45442</v>
      </c>
      <c r="B28" s="28">
        <f>'May 2024'!E152</f>
        <v>0</v>
      </c>
      <c r="C28" s="28">
        <f>'May 2024'!F152</f>
        <v>0</v>
      </c>
      <c r="D28" s="28">
        <f>'May 2024'!G152</f>
        <v>0</v>
      </c>
    </row>
    <row r="29" spans="1:4" ht="20.100000000000001" customHeight="1" x14ac:dyDescent="0.25">
      <c r="A29" s="24">
        <v>45443</v>
      </c>
      <c r="B29" s="28">
        <f>'May 2024'!L152</f>
        <v>0</v>
      </c>
      <c r="C29" s="28">
        <f>'May 2024'!M152</f>
        <v>0</v>
      </c>
      <c r="D29" s="28">
        <f>'May 2024'!N152</f>
        <v>0</v>
      </c>
    </row>
    <row r="30" spans="1:4" ht="20.100000000000001" customHeight="1" x14ac:dyDescent="0.25">
      <c r="A30" s="24"/>
      <c r="B30" s="28"/>
      <c r="C30" s="28"/>
      <c r="D30" s="28"/>
    </row>
    <row r="31" spans="1:4" ht="20.100000000000001" customHeight="1" x14ac:dyDescent="0.25">
      <c r="A31" s="24"/>
      <c r="B31" s="28"/>
      <c r="C31" s="28"/>
      <c r="D31" s="28"/>
    </row>
    <row r="32" spans="1:4" ht="20.100000000000001" customHeight="1" x14ac:dyDescent="0.25">
      <c r="A32" s="25" t="s">
        <v>131</v>
      </c>
      <c r="B32" s="28">
        <f>SUM( B7:B29)</f>
        <v>0</v>
      </c>
      <c r="C32" s="28">
        <f t="shared" ref="C32:D32" si="0">SUM( C7:C29)</f>
        <v>0</v>
      </c>
      <c r="D32" s="28">
        <f t="shared" si="0"/>
        <v>0</v>
      </c>
    </row>
    <row r="33" spans="1:4" ht="20.100000000000001" customHeight="1" x14ac:dyDescent="0.25">
      <c r="B33" s="33"/>
      <c r="C33" s="33"/>
      <c r="D33" s="33"/>
    </row>
    <row r="34" spans="1:4" x14ac:dyDescent="0.25">
      <c r="A34" s="3" t="s">
        <v>148</v>
      </c>
      <c r="B34" s="33">
        <f>B32*1.65</f>
        <v>0</v>
      </c>
      <c r="C34" s="33"/>
      <c r="D34" s="33"/>
    </row>
    <row r="35" spans="1:4" x14ac:dyDescent="0.25">
      <c r="A35" s="3" t="s">
        <v>149</v>
      </c>
      <c r="B35" s="33">
        <f>C32*3.12</f>
        <v>0</v>
      </c>
      <c r="C35" s="33"/>
      <c r="D35" s="33"/>
    </row>
    <row r="36" spans="1:4" ht="15.75" thickBot="1" x14ac:dyDescent="0.3">
      <c r="A36" s="3" t="s">
        <v>146</v>
      </c>
      <c r="B36" s="34">
        <f>D32*0.93</f>
        <v>0</v>
      </c>
      <c r="C36" s="33"/>
      <c r="D36" s="33"/>
    </row>
    <row r="37" spans="1:4" ht="15.75" thickTop="1" x14ac:dyDescent="0.25">
      <c r="A37" s="3" t="s">
        <v>142</v>
      </c>
      <c r="B37" s="35">
        <f>SUM(B34:B36)</f>
        <v>0</v>
      </c>
      <c r="C37" s="33"/>
      <c r="D37" s="33"/>
    </row>
  </sheetData>
  <mergeCells count="2">
    <mergeCell ref="A2:D2"/>
    <mergeCell ref="B5:D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B6D77-3FF6-4E9F-A847-69B46C42E4CD}">
  <sheetPr codeName="Sheet20"/>
  <dimension ref="A1:U157"/>
  <sheetViews>
    <sheetView workbookViewId="0">
      <selection activeCell="U116" sqref="U116"/>
    </sheetView>
  </sheetViews>
  <sheetFormatPr defaultColWidth="9.140625" defaultRowHeight="15" x14ac:dyDescent="0.25"/>
  <cols>
    <col min="1" max="1" width="3.28515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4.5703125" customWidth="1"/>
    <col min="15" max="15" width="3.140625" customWidth="1"/>
    <col min="18" max="18" width="10.42578125" customWidth="1"/>
    <col min="19" max="19" width="4.42578125" customWidth="1"/>
    <col min="20" max="20" width="4.85546875" customWidth="1"/>
    <col min="21" max="21" width="4.7109375" customWidth="1"/>
  </cols>
  <sheetData>
    <row r="1" spans="1:21" ht="20.25" customHeight="1" x14ac:dyDescent="0.25">
      <c r="A1" s="85">
        <v>45444</v>
      </c>
      <c r="B1" s="85"/>
      <c r="C1" s="85"/>
      <c r="I1" s="79" t="s">
        <v>137</v>
      </c>
      <c r="J1" s="79"/>
      <c r="K1" s="79"/>
      <c r="L1" s="2"/>
      <c r="M1" s="2"/>
      <c r="N1" s="2"/>
      <c r="O1" s="2"/>
      <c r="P1" s="2"/>
    </row>
    <row r="2" spans="1:21" ht="15.75" x14ac:dyDescent="0.25">
      <c r="A2" s="70" t="s">
        <v>37</v>
      </c>
      <c r="B2" s="70"/>
      <c r="C2" s="70"/>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x14ac:dyDescent="0.25">
      <c r="A6" s="7"/>
      <c r="B6" s="2"/>
      <c r="C6" s="2"/>
      <c r="D6" s="2"/>
      <c r="E6" s="2"/>
      <c r="L6" s="2"/>
      <c r="M6" s="2"/>
      <c r="N6" s="2"/>
      <c r="O6" s="2"/>
      <c r="P6" s="2"/>
      <c r="Q6" s="2"/>
      <c r="R6" s="2"/>
    </row>
    <row r="7" spans="1:21" ht="15.75" x14ac:dyDescent="0.25">
      <c r="C7" s="5"/>
      <c r="E7" s="2"/>
      <c r="F7" s="2"/>
      <c r="G7" s="2"/>
      <c r="I7" s="5" t="s">
        <v>235</v>
      </c>
      <c r="L7" s="5" t="s">
        <v>29</v>
      </c>
      <c r="M7" s="5" t="s">
        <v>28</v>
      </c>
      <c r="N7" s="5" t="s">
        <v>27</v>
      </c>
      <c r="P7" s="5" t="s">
        <v>76</v>
      </c>
      <c r="Q7" s="5"/>
      <c r="R7" s="5"/>
      <c r="S7" s="5" t="s">
        <v>29</v>
      </c>
      <c r="T7" s="5" t="s">
        <v>28</v>
      </c>
      <c r="U7" s="5" t="s">
        <v>27</v>
      </c>
    </row>
    <row r="8" spans="1:21" x14ac:dyDescent="0.25">
      <c r="B8" s="57"/>
      <c r="C8" s="57"/>
      <c r="D8" s="57"/>
      <c r="H8">
        <v>1</v>
      </c>
      <c r="I8" s="55"/>
      <c r="J8" s="55"/>
      <c r="K8" s="55"/>
      <c r="L8" s="4"/>
      <c r="M8" s="4"/>
      <c r="N8" s="4"/>
      <c r="O8">
        <v>1</v>
      </c>
      <c r="P8" s="55"/>
      <c r="Q8" s="55"/>
      <c r="R8" s="55"/>
      <c r="S8" s="4"/>
      <c r="T8" s="4"/>
      <c r="U8" s="4"/>
    </row>
    <row r="9" spans="1:21" x14ac:dyDescent="0.25">
      <c r="A9" s="2"/>
      <c r="B9" s="2"/>
      <c r="C9" s="2"/>
      <c r="D9" s="2"/>
      <c r="E9" s="2"/>
      <c r="H9">
        <v>2</v>
      </c>
      <c r="I9" s="55"/>
      <c r="J9" s="55"/>
      <c r="K9" s="55"/>
      <c r="L9" s="4"/>
      <c r="M9" s="4"/>
      <c r="N9" s="4"/>
      <c r="O9">
        <v>2</v>
      </c>
      <c r="P9" s="55"/>
      <c r="Q9" s="55"/>
      <c r="R9" s="55"/>
      <c r="S9" s="4"/>
      <c r="T9" s="4"/>
      <c r="U9" s="4"/>
    </row>
    <row r="10" spans="1:21" x14ac:dyDescent="0.25">
      <c r="A10" s="2"/>
      <c r="B10" s="2"/>
      <c r="C10" s="2"/>
      <c r="D10" s="2"/>
      <c r="E10" s="2"/>
      <c r="F10" s="2"/>
      <c r="G10" s="2"/>
      <c r="H10">
        <v>3</v>
      </c>
      <c r="I10" s="55"/>
      <c r="J10" s="55"/>
      <c r="K10" s="55"/>
      <c r="L10" s="4"/>
      <c r="M10" s="4"/>
      <c r="N10" s="4"/>
      <c r="O10">
        <v>3</v>
      </c>
      <c r="P10" s="55"/>
      <c r="Q10" s="55"/>
      <c r="R10" s="55"/>
      <c r="S10" s="4"/>
      <c r="T10" s="4"/>
      <c r="U10" s="4"/>
    </row>
    <row r="11" spans="1:21" x14ac:dyDescent="0.25">
      <c r="A11" s="2"/>
      <c r="B11" s="2"/>
      <c r="C11" s="2"/>
      <c r="E11" s="2"/>
      <c r="F11" s="2"/>
      <c r="G11" s="2"/>
      <c r="H11">
        <v>4</v>
      </c>
      <c r="I11" s="55"/>
      <c r="J11" s="55"/>
      <c r="K11" s="55"/>
      <c r="L11" s="4"/>
      <c r="M11" s="4"/>
      <c r="N11" s="4"/>
      <c r="O11">
        <v>4</v>
      </c>
      <c r="P11" s="55"/>
      <c r="Q11" s="55"/>
      <c r="R11" s="55"/>
      <c r="S11" s="4"/>
      <c r="T11" s="4"/>
      <c r="U11" s="4"/>
    </row>
    <row r="12" spans="1:21" x14ac:dyDescent="0.25">
      <c r="A12" s="2"/>
      <c r="B12" s="2"/>
      <c r="C12" s="2"/>
      <c r="D12" s="2"/>
      <c r="E12" s="2"/>
      <c r="F12" s="2"/>
      <c r="G12" s="2"/>
      <c r="H12">
        <v>5</v>
      </c>
      <c r="I12" s="55"/>
      <c r="J12" s="55"/>
      <c r="K12" s="55"/>
      <c r="L12" s="4"/>
      <c r="M12" s="4"/>
      <c r="N12" s="4"/>
      <c r="O12">
        <v>5</v>
      </c>
      <c r="P12" s="55"/>
      <c r="Q12" s="55"/>
      <c r="R12" s="55"/>
      <c r="S12" s="4"/>
      <c r="T12" s="4"/>
      <c r="U12" s="4"/>
    </row>
    <row r="13" spans="1:21" x14ac:dyDescent="0.25">
      <c r="A13" s="2"/>
      <c r="B13" s="2"/>
      <c r="C13" s="2"/>
      <c r="D13" s="2"/>
      <c r="E13" s="2"/>
      <c r="F13" s="2"/>
      <c r="G13" s="2"/>
      <c r="H13">
        <v>6</v>
      </c>
      <c r="I13" s="55"/>
      <c r="J13" s="55"/>
      <c r="K13" s="55"/>
      <c r="L13" s="4"/>
      <c r="M13" s="4"/>
      <c r="N13" s="4"/>
      <c r="O13">
        <v>6</v>
      </c>
      <c r="P13" s="55"/>
      <c r="Q13" s="55"/>
      <c r="R13" s="55"/>
      <c r="S13" s="4"/>
      <c r="T13" s="4"/>
      <c r="U13" s="4"/>
    </row>
    <row r="14" spans="1:21" x14ac:dyDescent="0.25">
      <c r="H14">
        <v>7</v>
      </c>
      <c r="I14" s="55"/>
      <c r="J14" s="55"/>
      <c r="K14" s="55"/>
      <c r="L14" s="4"/>
      <c r="M14" s="4"/>
      <c r="N14" s="4"/>
      <c r="O14">
        <v>7</v>
      </c>
      <c r="P14" s="55"/>
      <c r="Q14" s="55"/>
      <c r="R14" s="55"/>
      <c r="S14" s="4"/>
      <c r="T14" s="4"/>
      <c r="U14" s="4"/>
    </row>
    <row r="15" spans="1:21" x14ac:dyDescent="0.25">
      <c r="H15">
        <v>8</v>
      </c>
      <c r="I15" s="55"/>
      <c r="J15" s="55"/>
      <c r="K15" s="55"/>
      <c r="L15" s="4"/>
      <c r="M15" s="4"/>
      <c r="N15" s="4"/>
      <c r="O15">
        <v>8</v>
      </c>
      <c r="P15" s="55"/>
      <c r="Q15" s="55"/>
      <c r="R15" s="55"/>
      <c r="S15" s="4"/>
      <c r="T15" s="4"/>
      <c r="U15" s="4"/>
    </row>
    <row r="16" spans="1:21" x14ac:dyDescent="0.25">
      <c r="B16" s="57"/>
      <c r="C16" s="57"/>
      <c r="D16" s="57"/>
      <c r="H16">
        <v>9</v>
      </c>
      <c r="I16" s="55"/>
      <c r="J16" s="55"/>
      <c r="K16" s="55"/>
      <c r="L16" s="4"/>
      <c r="M16" s="4"/>
      <c r="N16" s="4"/>
      <c r="O16">
        <v>9</v>
      </c>
      <c r="P16" s="55"/>
      <c r="Q16" s="55"/>
      <c r="R16" s="55"/>
      <c r="S16" s="4"/>
      <c r="T16" s="4"/>
      <c r="U16" s="4"/>
    </row>
    <row r="17" spans="1:21" x14ac:dyDescent="0.25">
      <c r="B17" s="57"/>
      <c r="C17" s="57"/>
      <c r="D17" s="57"/>
      <c r="H17">
        <v>10</v>
      </c>
      <c r="I17" s="55"/>
      <c r="J17" s="55"/>
      <c r="K17" s="55"/>
      <c r="L17" s="4"/>
      <c r="M17" s="4"/>
      <c r="N17" s="4"/>
      <c r="O17">
        <v>10</v>
      </c>
      <c r="P17" s="55"/>
      <c r="Q17" s="55"/>
      <c r="R17" s="55"/>
      <c r="S17" s="4"/>
      <c r="T17" s="4"/>
      <c r="U17" s="4"/>
    </row>
    <row r="18" spans="1:21" x14ac:dyDescent="0.25">
      <c r="B18" s="57"/>
      <c r="C18" s="57"/>
      <c r="D18" s="57"/>
      <c r="H18">
        <v>11</v>
      </c>
      <c r="I18" s="55"/>
      <c r="J18" s="55"/>
      <c r="K18" s="55"/>
      <c r="L18" s="4"/>
      <c r="M18" s="4"/>
      <c r="N18" s="4"/>
      <c r="O18">
        <v>11</v>
      </c>
      <c r="P18" s="55"/>
      <c r="Q18" s="55"/>
      <c r="R18" s="55"/>
      <c r="S18" s="4"/>
      <c r="T18" s="4"/>
      <c r="U18" s="4"/>
    </row>
    <row r="19" spans="1:21" x14ac:dyDescent="0.25">
      <c r="B19" s="57"/>
      <c r="C19" s="57"/>
      <c r="D19" s="57"/>
      <c r="H19">
        <v>12</v>
      </c>
      <c r="I19" s="55"/>
      <c r="J19" s="55"/>
      <c r="K19" s="55"/>
      <c r="L19" s="4"/>
      <c r="M19" s="4"/>
      <c r="N19" s="4"/>
      <c r="O19">
        <v>12</v>
      </c>
      <c r="P19" s="55"/>
      <c r="Q19" s="55"/>
      <c r="R19" s="55"/>
      <c r="S19" s="4"/>
      <c r="T19" s="4"/>
      <c r="U19" s="4"/>
    </row>
    <row r="20" spans="1:21" x14ac:dyDescent="0.25">
      <c r="B20" s="57"/>
      <c r="C20" s="57"/>
      <c r="D20" s="57"/>
      <c r="H20">
        <v>13</v>
      </c>
      <c r="I20" s="55"/>
      <c r="J20" s="55"/>
      <c r="K20" s="55"/>
      <c r="L20" s="4"/>
      <c r="M20" s="4"/>
      <c r="N20" s="4"/>
      <c r="O20">
        <v>13</v>
      </c>
      <c r="P20" s="55"/>
      <c r="Q20" s="55"/>
      <c r="R20" s="55"/>
      <c r="S20" s="4"/>
      <c r="T20" s="4"/>
      <c r="U20" s="4"/>
    </row>
    <row r="21" spans="1:21" x14ac:dyDescent="0.25">
      <c r="B21" s="57"/>
      <c r="C21" s="57"/>
      <c r="D21" s="57"/>
      <c r="H21">
        <v>14</v>
      </c>
      <c r="I21" s="55"/>
      <c r="J21" s="55"/>
      <c r="K21" s="55"/>
      <c r="L21" s="4"/>
      <c r="M21" s="4"/>
      <c r="N21" s="4"/>
      <c r="O21">
        <v>14</v>
      </c>
      <c r="P21" s="55"/>
      <c r="Q21" s="55"/>
      <c r="R21" s="55"/>
      <c r="S21" s="4"/>
      <c r="T21" s="4"/>
      <c r="U21" s="4"/>
    </row>
    <row r="22" spans="1:21" x14ac:dyDescent="0.25">
      <c r="H22">
        <v>15</v>
      </c>
      <c r="I22" s="55"/>
      <c r="J22" s="55"/>
      <c r="K22" s="55"/>
      <c r="L22" s="4"/>
      <c r="M22" s="4"/>
      <c r="N22" s="4"/>
      <c r="O22">
        <v>15</v>
      </c>
      <c r="P22" s="55"/>
      <c r="Q22" s="55"/>
      <c r="R22" s="55"/>
      <c r="S22" s="4"/>
      <c r="T22" s="4"/>
      <c r="U22" s="4"/>
    </row>
    <row r="23" spans="1:21" x14ac:dyDescent="0.25">
      <c r="H23">
        <v>16</v>
      </c>
      <c r="I23" s="55"/>
      <c r="J23" s="55"/>
      <c r="K23" s="55"/>
      <c r="L23" s="4"/>
      <c r="M23" s="4"/>
      <c r="N23" s="4"/>
      <c r="O23">
        <v>16</v>
      </c>
      <c r="P23" s="55"/>
      <c r="Q23" s="55"/>
      <c r="R23" s="55"/>
      <c r="S23" s="4"/>
      <c r="T23" s="4"/>
      <c r="U23" s="4"/>
    </row>
    <row r="24" spans="1:21" x14ac:dyDescent="0.25">
      <c r="B24" s="2"/>
      <c r="C24" s="2"/>
      <c r="D24" s="2"/>
      <c r="I24" s="83" t="s">
        <v>15</v>
      </c>
      <c r="J24" s="65"/>
      <c r="K24" s="84"/>
      <c r="L24" s="4">
        <f>COUNTIFS(L8:L23, "P")</f>
        <v>0</v>
      </c>
      <c r="M24" s="4">
        <f>COUNTIFS(M8:M23, "P")</f>
        <v>0</v>
      </c>
      <c r="N24" s="4">
        <f>COUNTIFS(N8:N23, "P")</f>
        <v>0</v>
      </c>
      <c r="P24" s="83" t="s">
        <v>15</v>
      </c>
      <c r="Q24" s="65"/>
      <c r="R24" s="84"/>
      <c r="S24" s="4">
        <f>COUNTIF(S8:S23, "P")</f>
        <v>0</v>
      </c>
      <c r="T24" s="4">
        <f>COUNTIF(T8:T23, "P")</f>
        <v>0</v>
      </c>
      <c r="U24" s="4">
        <f>COUNTIF(U8:U23, "P")</f>
        <v>0</v>
      </c>
    </row>
    <row r="25" spans="1:21" ht="15.75" x14ac:dyDescent="0.25">
      <c r="B25" s="5" t="s">
        <v>77</v>
      </c>
      <c r="E25" s="5" t="s">
        <v>29</v>
      </c>
      <c r="F25" s="5" t="s">
        <v>28</v>
      </c>
      <c r="G25" s="5" t="s">
        <v>27</v>
      </c>
      <c r="I25" s="5" t="s">
        <v>236</v>
      </c>
      <c r="L25" s="5" t="s">
        <v>29</v>
      </c>
      <c r="M25" s="5" t="s">
        <v>28</v>
      </c>
      <c r="N25" s="5" t="s">
        <v>27</v>
      </c>
      <c r="P25" s="5" t="s">
        <v>237</v>
      </c>
      <c r="Q25" s="6"/>
      <c r="S25" s="5" t="s">
        <v>29</v>
      </c>
      <c r="T25" s="5" t="s">
        <v>28</v>
      </c>
      <c r="U25" s="5" t="s">
        <v>27</v>
      </c>
    </row>
    <row r="26" spans="1:21" x14ac:dyDescent="0.25">
      <c r="A26">
        <v>1</v>
      </c>
      <c r="B26" s="81"/>
      <c r="C26" s="62"/>
      <c r="D26" s="82"/>
      <c r="E26" s="4"/>
      <c r="F26" s="4"/>
      <c r="G26" s="4"/>
      <c r="H26">
        <v>1</v>
      </c>
      <c r="I26" s="81"/>
      <c r="J26" s="62"/>
      <c r="K26" s="82"/>
      <c r="L26" s="4"/>
      <c r="M26" s="4"/>
      <c r="N26" s="4"/>
      <c r="O26">
        <v>1</v>
      </c>
      <c r="P26" s="81"/>
      <c r="Q26" s="62"/>
      <c r="R26" s="82"/>
      <c r="S26" s="4"/>
      <c r="T26" s="4"/>
      <c r="U26" s="4"/>
    </row>
    <row r="27" spans="1:21" x14ac:dyDescent="0.25">
      <c r="A27">
        <v>2</v>
      </c>
      <c r="B27" s="55"/>
      <c r="C27" s="55"/>
      <c r="D27" s="55"/>
      <c r="E27" s="4"/>
      <c r="F27" s="4"/>
      <c r="G27" s="4"/>
      <c r="H27">
        <v>2</v>
      </c>
      <c r="I27" s="55"/>
      <c r="J27" s="55"/>
      <c r="K27" s="55"/>
      <c r="L27" s="4"/>
      <c r="M27" s="4"/>
      <c r="N27" s="4"/>
      <c r="O27">
        <v>2</v>
      </c>
      <c r="P27" s="55"/>
      <c r="Q27" s="55"/>
      <c r="R27" s="55"/>
      <c r="S27" s="4"/>
      <c r="T27" s="4"/>
      <c r="U27" s="4"/>
    </row>
    <row r="28" spans="1:21" x14ac:dyDescent="0.25">
      <c r="A28">
        <v>3</v>
      </c>
      <c r="B28" s="55"/>
      <c r="C28" s="55"/>
      <c r="D28" s="55"/>
      <c r="E28" s="4"/>
      <c r="F28" s="4"/>
      <c r="G28" s="4"/>
      <c r="H28">
        <v>3</v>
      </c>
      <c r="I28" s="55"/>
      <c r="J28" s="55"/>
      <c r="K28" s="55"/>
      <c r="L28" s="4"/>
      <c r="M28" s="4"/>
      <c r="N28" s="4"/>
      <c r="O28">
        <v>3</v>
      </c>
      <c r="P28" s="55"/>
      <c r="Q28" s="55"/>
      <c r="R28" s="55"/>
      <c r="S28" s="4"/>
      <c r="T28" s="4"/>
      <c r="U28" s="4"/>
    </row>
    <row r="29" spans="1:21" x14ac:dyDescent="0.25">
      <c r="A29">
        <v>4</v>
      </c>
      <c r="B29" s="55"/>
      <c r="C29" s="55"/>
      <c r="D29" s="55"/>
      <c r="E29" s="4"/>
      <c r="F29" s="4"/>
      <c r="G29" s="4"/>
      <c r="H29">
        <v>4</v>
      </c>
      <c r="I29" s="55"/>
      <c r="J29" s="55"/>
      <c r="K29" s="55"/>
      <c r="L29" s="4"/>
      <c r="M29" s="4"/>
      <c r="N29" s="4"/>
      <c r="O29">
        <v>4</v>
      </c>
      <c r="P29" s="55"/>
      <c r="Q29" s="55"/>
      <c r="R29" s="55"/>
      <c r="S29" s="4"/>
      <c r="T29" s="4"/>
      <c r="U29" s="4"/>
    </row>
    <row r="30" spans="1:21" x14ac:dyDescent="0.25">
      <c r="A30">
        <v>5</v>
      </c>
      <c r="B30" s="55"/>
      <c r="C30" s="55"/>
      <c r="D30" s="55"/>
      <c r="E30" s="4"/>
      <c r="F30" s="4"/>
      <c r="G30" s="4"/>
      <c r="H30">
        <v>5</v>
      </c>
      <c r="I30" s="55"/>
      <c r="J30" s="55"/>
      <c r="K30" s="55"/>
      <c r="L30" s="4"/>
      <c r="M30" s="4"/>
      <c r="N30" s="4"/>
      <c r="O30">
        <v>5</v>
      </c>
      <c r="P30" s="55"/>
      <c r="Q30" s="55"/>
      <c r="R30" s="55"/>
      <c r="S30" s="4"/>
      <c r="T30" s="4"/>
      <c r="U30" s="4"/>
    </row>
    <row r="31" spans="1:21" x14ac:dyDescent="0.25">
      <c r="A31">
        <v>6</v>
      </c>
      <c r="B31" s="55"/>
      <c r="C31" s="55"/>
      <c r="D31" s="55"/>
      <c r="E31" s="4"/>
      <c r="F31" s="4"/>
      <c r="G31" s="4"/>
      <c r="H31">
        <v>6</v>
      </c>
      <c r="I31" s="55"/>
      <c r="J31" s="55"/>
      <c r="K31" s="55"/>
      <c r="L31" s="4"/>
      <c r="M31" s="4"/>
      <c r="N31" s="4"/>
      <c r="O31">
        <v>6</v>
      </c>
      <c r="P31" s="55"/>
      <c r="Q31" s="55"/>
      <c r="R31" s="55"/>
      <c r="S31" s="4"/>
      <c r="T31" s="4"/>
      <c r="U31" s="4"/>
    </row>
    <row r="32" spans="1:21" x14ac:dyDescent="0.25">
      <c r="A32">
        <v>7</v>
      </c>
      <c r="B32" s="55"/>
      <c r="C32" s="55"/>
      <c r="D32" s="55"/>
      <c r="E32" s="4"/>
      <c r="F32" s="4"/>
      <c r="G32" s="4"/>
      <c r="H32">
        <v>7</v>
      </c>
      <c r="I32" s="55"/>
      <c r="J32" s="55"/>
      <c r="K32" s="55"/>
      <c r="L32" s="4"/>
      <c r="M32" s="4"/>
      <c r="N32" s="4"/>
      <c r="O32">
        <v>7</v>
      </c>
      <c r="P32" s="55"/>
      <c r="Q32" s="55"/>
      <c r="R32" s="55"/>
      <c r="S32" s="4"/>
      <c r="T32" s="4"/>
      <c r="U32" s="4"/>
    </row>
    <row r="33" spans="1:21" x14ac:dyDescent="0.25">
      <c r="A33">
        <v>8</v>
      </c>
      <c r="B33" s="55"/>
      <c r="C33" s="55"/>
      <c r="D33" s="55"/>
      <c r="E33" s="4"/>
      <c r="F33" s="4"/>
      <c r="G33" s="4"/>
      <c r="H33">
        <v>8</v>
      </c>
      <c r="I33" s="55"/>
      <c r="J33" s="55"/>
      <c r="K33" s="55"/>
      <c r="L33" s="4"/>
      <c r="M33" s="4"/>
      <c r="N33" s="4"/>
      <c r="O33">
        <v>8</v>
      </c>
      <c r="P33" s="55"/>
      <c r="Q33" s="55"/>
      <c r="R33" s="55"/>
      <c r="S33" s="4"/>
      <c r="T33" s="4"/>
      <c r="U33" s="4"/>
    </row>
    <row r="34" spans="1:21" x14ac:dyDescent="0.25">
      <c r="A34">
        <v>9</v>
      </c>
      <c r="B34" s="55"/>
      <c r="C34" s="55"/>
      <c r="D34" s="55"/>
      <c r="E34" s="4"/>
      <c r="F34" s="4"/>
      <c r="G34" s="4"/>
      <c r="H34">
        <v>9</v>
      </c>
      <c r="I34" s="55"/>
      <c r="J34" s="55"/>
      <c r="K34" s="55"/>
      <c r="L34" s="4"/>
      <c r="M34" s="4"/>
      <c r="N34" s="4"/>
      <c r="O34">
        <v>9</v>
      </c>
      <c r="P34" s="55"/>
      <c r="Q34" s="55"/>
      <c r="R34" s="55"/>
      <c r="S34" s="4"/>
      <c r="T34" s="4"/>
      <c r="U34" s="4"/>
    </row>
    <row r="35" spans="1:21" x14ac:dyDescent="0.25">
      <c r="A35">
        <v>10</v>
      </c>
      <c r="B35" s="55"/>
      <c r="C35" s="55"/>
      <c r="D35" s="55"/>
      <c r="E35" s="4"/>
      <c r="F35" s="4"/>
      <c r="G35" s="4"/>
      <c r="H35">
        <v>10</v>
      </c>
      <c r="I35" s="55"/>
      <c r="J35" s="55"/>
      <c r="K35" s="55"/>
      <c r="L35" s="4"/>
      <c r="M35" s="4"/>
      <c r="N35" s="4"/>
      <c r="O35">
        <v>10</v>
      </c>
      <c r="P35" s="55"/>
      <c r="Q35" s="55"/>
      <c r="R35" s="55"/>
      <c r="S35" s="4"/>
      <c r="T35" s="4"/>
      <c r="U35" s="4"/>
    </row>
    <row r="36" spans="1:21" x14ac:dyDescent="0.25">
      <c r="A36">
        <v>11</v>
      </c>
      <c r="B36" s="55"/>
      <c r="C36" s="55"/>
      <c r="D36" s="55"/>
      <c r="E36" s="4"/>
      <c r="F36" s="4"/>
      <c r="G36" s="4"/>
      <c r="H36">
        <v>11</v>
      </c>
      <c r="I36" s="55"/>
      <c r="J36" s="55"/>
      <c r="K36" s="55"/>
      <c r="L36" s="4"/>
      <c r="M36" s="4"/>
      <c r="N36" s="4"/>
      <c r="O36">
        <v>11</v>
      </c>
      <c r="P36" s="55"/>
      <c r="Q36" s="55"/>
      <c r="R36" s="55"/>
      <c r="S36" s="4"/>
      <c r="T36" s="4"/>
      <c r="U36" s="4"/>
    </row>
    <row r="37" spans="1:21" x14ac:dyDescent="0.25">
      <c r="A37">
        <v>12</v>
      </c>
      <c r="B37" s="55"/>
      <c r="C37" s="55"/>
      <c r="D37" s="55"/>
      <c r="E37" s="4"/>
      <c r="F37" s="4"/>
      <c r="G37" s="4"/>
      <c r="H37">
        <v>12</v>
      </c>
      <c r="I37" s="55"/>
      <c r="J37" s="55"/>
      <c r="K37" s="55"/>
      <c r="L37" s="4"/>
      <c r="M37" s="4"/>
      <c r="N37" s="4"/>
      <c r="O37">
        <v>12</v>
      </c>
      <c r="P37" s="55"/>
      <c r="Q37" s="55"/>
      <c r="R37" s="55"/>
      <c r="S37" s="4"/>
      <c r="T37" s="4"/>
      <c r="U37" s="4"/>
    </row>
    <row r="38" spans="1:21" x14ac:dyDescent="0.25">
      <c r="A38">
        <v>13</v>
      </c>
      <c r="B38" s="55"/>
      <c r="C38" s="55"/>
      <c r="D38" s="55"/>
      <c r="E38" s="4"/>
      <c r="F38" s="4"/>
      <c r="G38" s="4"/>
      <c r="H38">
        <v>13</v>
      </c>
      <c r="I38" s="55"/>
      <c r="J38" s="55"/>
      <c r="K38" s="55"/>
      <c r="L38" s="4"/>
      <c r="M38" s="4"/>
      <c r="N38" s="4"/>
      <c r="O38">
        <v>13</v>
      </c>
      <c r="P38" s="55"/>
      <c r="Q38" s="55"/>
      <c r="R38" s="55"/>
      <c r="S38" s="4"/>
      <c r="T38" s="4"/>
      <c r="U38" s="4"/>
    </row>
    <row r="39" spans="1:21" x14ac:dyDescent="0.25">
      <c r="A39">
        <v>14</v>
      </c>
      <c r="B39" s="55"/>
      <c r="C39" s="55"/>
      <c r="D39" s="55"/>
      <c r="E39" s="4"/>
      <c r="F39" s="4"/>
      <c r="G39" s="4"/>
      <c r="H39">
        <v>14</v>
      </c>
      <c r="I39" s="55"/>
      <c r="J39" s="55"/>
      <c r="K39" s="55"/>
      <c r="L39" s="4"/>
      <c r="M39" s="4"/>
      <c r="N39" s="4"/>
      <c r="O39">
        <v>14</v>
      </c>
      <c r="P39" s="55"/>
      <c r="Q39" s="55"/>
      <c r="R39" s="55"/>
      <c r="S39" s="4"/>
      <c r="T39" s="4"/>
      <c r="U39" s="4"/>
    </row>
    <row r="40" spans="1:21" x14ac:dyDescent="0.25">
      <c r="A40">
        <v>15</v>
      </c>
      <c r="B40" s="55"/>
      <c r="C40" s="55"/>
      <c r="D40" s="55"/>
      <c r="E40" s="4"/>
      <c r="F40" s="4"/>
      <c r="G40" s="4"/>
      <c r="H40">
        <v>15</v>
      </c>
      <c r="I40" s="55"/>
      <c r="J40" s="55"/>
      <c r="K40" s="55"/>
      <c r="L40" s="4"/>
      <c r="M40" s="4"/>
      <c r="N40" s="4"/>
      <c r="O40">
        <v>15</v>
      </c>
      <c r="P40" s="55"/>
      <c r="Q40" s="55"/>
      <c r="R40" s="55"/>
      <c r="S40" s="4"/>
      <c r="T40" s="4"/>
      <c r="U40" s="4"/>
    </row>
    <row r="41" spans="1:21" x14ac:dyDescent="0.25">
      <c r="A41">
        <v>16</v>
      </c>
      <c r="B41" s="55"/>
      <c r="C41" s="55"/>
      <c r="D41" s="55"/>
      <c r="E41" s="4"/>
      <c r="F41" s="4"/>
      <c r="G41" s="4"/>
      <c r="H41">
        <v>16</v>
      </c>
      <c r="I41" s="55"/>
      <c r="J41" s="55"/>
      <c r="K41" s="55"/>
      <c r="L41" s="4"/>
      <c r="M41" s="4"/>
      <c r="N41" s="4"/>
      <c r="O41">
        <v>16</v>
      </c>
      <c r="P41" s="55"/>
      <c r="Q41" s="55"/>
      <c r="R41" s="55"/>
      <c r="S41" s="4"/>
      <c r="T41" s="4"/>
      <c r="U41" s="4"/>
    </row>
    <row r="42" spans="1:21" x14ac:dyDescent="0.25">
      <c r="B42" s="53" t="s">
        <v>15</v>
      </c>
      <c r="C42" s="53"/>
      <c r="D42" s="53"/>
      <c r="E42" s="4">
        <f>COUNTIFS(E26:E41, "P")</f>
        <v>0</v>
      </c>
      <c r="F42" s="4">
        <f>COUNTIFS(F26:F41, "P")</f>
        <v>0</v>
      </c>
      <c r="G42" s="4">
        <f>COUNTIFS(G26:G41, "P")</f>
        <v>0</v>
      </c>
      <c r="I42" s="53" t="s">
        <v>15</v>
      </c>
      <c r="J42" s="53"/>
      <c r="K42" s="53"/>
      <c r="L42" s="4">
        <f>COUNTIFS(L26:L41, "P")</f>
        <v>0</v>
      </c>
      <c r="M42" s="4">
        <f>COUNTIFS(M26:M41, "P")</f>
        <v>0</v>
      </c>
      <c r="N42" s="4">
        <f>COUNTIFS(N26:N41, "P")</f>
        <v>0</v>
      </c>
      <c r="P42" s="53" t="s">
        <v>15</v>
      </c>
      <c r="Q42" s="53"/>
      <c r="R42" s="53"/>
      <c r="S42" s="4">
        <f>COUNTIFS(S26:S41, "P")</f>
        <v>0</v>
      </c>
      <c r="T42" s="4">
        <f>COUNTIFS(T26:T41, "P")</f>
        <v>0</v>
      </c>
      <c r="U42" s="4">
        <f>COUNTIFS(U26:U41, "P")</f>
        <v>0</v>
      </c>
    </row>
    <row r="43" spans="1:21" ht="15.75" x14ac:dyDescent="0.25">
      <c r="B43" s="5" t="s">
        <v>78</v>
      </c>
      <c r="E43" s="5" t="s">
        <v>29</v>
      </c>
      <c r="F43" s="5" t="s">
        <v>28</v>
      </c>
      <c r="G43" s="5" t="s">
        <v>27</v>
      </c>
      <c r="I43" s="5" t="s">
        <v>155</v>
      </c>
      <c r="L43" s="5" t="s">
        <v>29</v>
      </c>
      <c r="M43" s="5" t="s">
        <v>28</v>
      </c>
      <c r="N43" s="5" t="s">
        <v>27</v>
      </c>
      <c r="P43" s="5" t="s">
        <v>79</v>
      </c>
      <c r="S43" s="5" t="s">
        <v>29</v>
      </c>
      <c r="T43" s="5" t="s">
        <v>28</v>
      </c>
      <c r="U43" s="5" t="s">
        <v>27</v>
      </c>
    </row>
    <row r="44" spans="1:21" x14ac:dyDescent="0.25">
      <c r="A44">
        <v>1</v>
      </c>
      <c r="B44" s="55"/>
      <c r="C44" s="55"/>
      <c r="D44" s="55"/>
      <c r="E44" s="4"/>
      <c r="F44" s="4"/>
      <c r="G44" s="4"/>
      <c r="H44">
        <v>1</v>
      </c>
      <c r="I44" s="55"/>
      <c r="J44" s="55"/>
      <c r="K44" s="55"/>
      <c r="L44" s="4"/>
      <c r="M44" s="4"/>
      <c r="N44" s="4"/>
      <c r="O44">
        <v>1</v>
      </c>
      <c r="P44" s="55"/>
      <c r="Q44" s="55"/>
      <c r="R44" s="55"/>
      <c r="S44" s="4"/>
      <c r="T44" s="4"/>
      <c r="U44" s="4"/>
    </row>
    <row r="45" spans="1:21" x14ac:dyDescent="0.25">
      <c r="A45">
        <v>2</v>
      </c>
      <c r="B45" s="55"/>
      <c r="C45" s="55"/>
      <c r="D45" s="55"/>
      <c r="E45" s="4"/>
      <c r="F45" s="4"/>
      <c r="G45" s="4"/>
      <c r="H45">
        <v>2</v>
      </c>
      <c r="I45" s="55"/>
      <c r="J45" s="55"/>
      <c r="K45" s="55"/>
      <c r="L45" s="4"/>
      <c r="M45" s="4"/>
      <c r="N45" s="4"/>
      <c r="O45">
        <v>2</v>
      </c>
      <c r="P45" s="55"/>
      <c r="Q45" s="55"/>
      <c r="R45" s="55"/>
      <c r="S45" s="4"/>
      <c r="T45" s="4"/>
      <c r="U45" s="4"/>
    </row>
    <row r="46" spans="1:21" x14ac:dyDescent="0.25">
      <c r="A46">
        <v>3</v>
      </c>
      <c r="B46" s="55"/>
      <c r="C46" s="55"/>
      <c r="D46" s="55"/>
      <c r="E46" s="4"/>
      <c r="F46" s="4"/>
      <c r="G46" s="4"/>
      <c r="H46">
        <v>3</v>
      </c>
      <c r="I46" s="55"/>
      <c r="J46" s="55"/>
      <c r="K46" s="55"/>
      <c r="L46" s="4"/>
      <c r="M46" s="4"/>
      <c r="N46" s="4"/>
      <c r="O46">
        <v>3</v>
      </c>
      <c r="P46" s="55"/>
      <c r="Q46" s="55"/>
      <c r="R46" s="55"/>
      <c r="S46" s="4"/>
      <c r="T46" s="4"/>
      <c r="U46" s="4"/>
    </row>
    <row r="47" spans="1:21" x14ac:dyDescent="0.25">
      <c r="A47">
        <v>4</v>
      </c>
      <c r="B47" s="55"/>
      <c r="C47" s="55"/>
      <c r="D47" s="55"/>
      <c r="E47" s="4"/>
      <c r="F47" s="4"/>
      <c r="G47" s="4"/>
      <c r="H47">
        <v>4</v>
      </c>
      <c r="I47" s="55"/>
      <c r="J47" s="55"/>
      <c r="K47" s="55"/>
      <c r="L47" s="4"/>
      <c r="M47" s="4"/>
      <c r="N47" s="4"/>
      <c r="O47">
        <v>4</v>
      </c>
      <c r="P47" s="55"/>
      <c r="Q47" s="55"/>
      <c r="R47" s="55"/>
      <c r="S47" s="4"/>
      <c r="T47" s="4"/>
      <c r="U47" s="4"/>
    </row>
    <row r="48" spans="1:21" x14ac:dyDescent="0.25">
      <c r="A48">
        <v>5</v>
      </c>
      <c r="B48" s="55"/>
      <c r="C48" s="55"/>
      <c r="D48" s="55"/>
      <c r="E48" s="4"/>
      <c r="F48" s="4"/>
      <c r="G48" s="4"/>
      <c r="H48">
        <v>5</v>
      </c>
      <c r="I48" s="55"/>
      <c r="J48" s="55"/>
      <c r="K48" s="55"/>
      <c r="L48" s="4"/>
      <c r="M48" s="4"/>
      <c r="N48" s="4"/>
      <c r="O48">
        <v>5</v>
      </c>
      <c r="P48" s="55"/>
      <c r="Q48" s="55"/>
      <c r="R48" s="55"/>
      <c r="S48" s="4"/>
      <c r="T48" s="4"/>
      <c r="U48" s="4"/>
    </row>
    <row r="49" spans="1:21" x14ac:dyDescent="0.25">
      <c r="A49">
        <v>6</v>
      </c>
      <c r="B49" s="55"/>
      <c r="C49" s="55"/>
      <c r="D49" s="55"/>
      <c r="E49" s="4"/>
      <c r="F49" s="4"/>
      <c r="G49" s="4"/>
      <c r="H49">
        <v>6</v>
      </c>
      <c r="I49" s="55"/>
      <c r="J49" s="55"/>
      <c r="K49" s="55"/>
      <c r="L49" s="4"/>
      <c r="M49" s="4"/>
      <c r="N49" s="4"/>
      <c r="O49">
        <v>6</v>
      </c>
      <c r="P49" s="55"/>
      <c r="Q49" s="55"/>
      <c r="R49" s="55"/>
      <c r="S49" s="4"/>
      <c r="T49" s="4"/>
      <c r="U49" s="4"/>
    </row>
    <row r="50" spans="1:21" x14ac:dyDescent="0.25">
      <c r="A50">
        <v>7</v>
      </c>
      <c r="B50" s="55"/>
      <c r="C50" s="55"/>
      <c r="D50" s="55"/>
      <c r="E50" s="4"/>
      <c r="F50" s="4"/>
      <c r="G50" s="4"/>
      <c r="H50">
        <v>7</v>
      </c>
      <c r="I50" s="55"/>
      <c r="J50" s="55"/>
      <c r="K50" s="55"/>
      <c r="L50" s="4"/>
      <c r="M50" s="4"/>
      <c r="N50" s="4"/>
      <c r="O50">
        <v>7</v>
      </c>
      <c r="P50" s="55"/>
      <c r="Q50" s="55"/>
      <c r="R50" s="55"/>
      <c r="S50" s="4"/>
      <c r="T50" s="4"/>
      <c r="U50" s="4"/>
    </row>
    <row r="51" spans="1:21" x14ac:dyDescent="0.25">
      <c r="A51">
        <v>8</v>
      </c>
      <c r="B51" s="55"/>
      <c r="C51" s="55"/>
      <c r="D51" s="55"/>
      <c r="E51" s="4"/>
      <c r="F51" s="4"/>
      <c r="G51" s="4"/>
      <c r="H51">
        <v>8</v>
      </c>
      <c r="I51" s="55"/>
      <c r="J51" s="55"/>
      <c r="K51" s="55"/>
      <c r="L51" s="4"/>
      <c r="M51" s="4"/>
      <c r="N51" s="4"/>
      <c r="O51">
        <v>8</v>
      </c>
      <c r="P51" s="55"/>
      <c r="Q51" s="55"/>
      <c r="R51" s="55"/>
      <c r="S51" s="4"/>
      <c r="T51" s="4"/>
      <c r="U51" s="4"/>
    </row>
    <row r="52" spans="1:21" x14ac:dyDescent="0.25">
      <c r="A52">
        <v>9</v>
      </c>
      <c r="B52" s="55"/>
      <c r="C52" s="55"/>
      <c r="D52" s="55"/>
      <c r="E52" s="4"/>
      <c r="F52" s="4"/>
      <c r="G52" s="4"/>
      <c r="H52">
        <v>9</v>
      </c>
      <c r="I52" s="55"/>
      <c r="J52" s="55"/>
      <c r="K52" s="55"/>
      <c r="L52" s="4"/>
      <c r="M52" s="4"/>
      <c r="N52" s="4"/>
      <c r="O52">
        <v>9</v>
      </c>
      <c r="P52" s="55"/>
      <c r="Q52" s="55"/>
      <c r="R52" s="55"/>
      <c r="S52" s="4"/>
      <c r="T52" s="4"/>
      <c r="U52" s="4"/>
    </row>
    <row r="53" spans="1:21" x14ac:dyDescent="0.25">
      <c r="A53">
        <v>10</v>
      </c>
      <c r="B53" s="55"/>
      <c r="C53" s="55"/>
      <c r="D53" s="55"/>
      <c r="E53" s="4"/>
      <c r="F53" s="4"/>
      <c r="G53" s="4"/>
      <c r="H53">
        <v>10</v>
      </c>
      <c r="I53" s="55"/>
      <c r="J53" s="55"/>
      <c r="K53" s="55"/>
      <c r="L53" s="4"/>
      <c r="M53" s="4"/>
      <c r="N53" s="4"/>
      <c r="O53">
        <v>10</v>
      </c>
      <c r="P53" s="55"/>
      <c r="Q53" s="55"/>
      <c r="R53" s="55"/>
      <c r="S53" s="4"/>
      <c r="T53" s="4"/>
      <c r="U53" s="4"/>
    </row>
    <row r="54" spans="1:21" x14ac:dyDescent="0.25">
      <c r="A54">
        <v>11</v>
      </c>
      <c r="B54" s="55"/>
      <c r="C54" s="55"/>
      <c r="D54" s="55"/>
      <c r="E54" s="4"/>
      <c r="F54" s="4"/>
      <c r="G54" s="4"/>
      <c r="H54">
        <v>11</v>
      </c>
      <c r="I54" s="55"/>
      <c r="J54" s="55"/>
      <c r="K54" s="55"/>
      <c r="L54" s="4"/>
      <c r="M54" s="4"/>
      <c r="N54" s="4"/>
      <c r="O54">
        <v>11</v>
      </c>
      <c r="P54" s="55"/>
      <c r="Q54" s="55"/>
      <c r="R54" s="55"/>
      <c r="S54" s="4"/>
      <c r="T54" s="4"/>
      <c r="U54" s="4"/>
    </row>
    <row r="55" spans="1:21" x14ac:dyDescent="0.25">
      <c r="A55">
        <v>12</v>
      </c>
      <c r="B55" s="55"/>
      <c r="C55" s="55"/>
      <c r="D55" s="55"/>
      <c r="E55" s="4"/>
      <c r="F55" s="4"/>
      <c r="G55" s="4"/>
      <c r="H55">
        <v>12</v>
      </c>
      <c r="I55" s="55"/>
      <c r="J55" s="55"/>
      <c r="K55" s="55"/>
      <c r="L55" s="4"/>
      <c r="M55" s="4"/>
      <c r="N55" s="4"/>
      <c r="O55">
        <v>12</v>
      </c>
      <c r="P55" s="55"/>
      <c r="Q55" s="55"/>
      <c r="R55" s="55"/>
      <c r="S55" s="4"/>
      <c r="T55" s="4"/>
      <c r="U55" s="4"/>
    </row>
    <row r="56" spans="1:21" x14ac:dyDescent="0.25">
      <c r="A56">
        <v>13</v>
      </c>
      <c r="B56" s="55"/>
      <c r="C56" s="55"/>
      <c r="D56" s="55"/>
      <c r="E56" s="4"/>
      <c r="F56" s="4"/>
      <c r="G56" s="4"/>
      <c r="H56">
        <v>13</v>
      </c>
      <c r="I56" s="55"/>
      <c r="J56" s="55"/>
      <c r="K56" s="55"/>
      <c r="L56" s="4"/>
      <c r="M56" s="4"/>
      <c r="N56" s="4"/>
      <c r="O56">
        <v>13</v>
      </c>
      <c r="P56" s="55"/>
      <c r="Q56" s="55"/>
      <c r="R56" s="55"/>
      <c r="S56" s="4"/>
      <c r="T56" s="4"/>
      <c r="U56" s="4"/>
    </row>
    <row r="57" spans="1:21" x14ac:dyDescent="0.25">
      <c r="A57">
        <v>14</v>
      </c>
      <c r="B57" s="55"/>
      <c r="C57" s="55"/>
      <c r="D57" s="55"/>
      <c r="E57" s="4"/>
      <c r="F57" s="4"/>
      <c r="G57" s="4"/>
      <c r="H57">
        <v>14</v>
      </c>
      <c r="I57" s="55"/>
      <c r="J57" s="55"/>
      <c r="K57" s="55"/>
      <c r="L57" s="4"/>
      <c r="M57" s="4"/>
      <c r="N57" s="4"/>
      <c r="O57">
        <v>14</v>
      </c>
      <c r="P57" s="55"/>
      <c r="Q57" s="55"/>
      <c r="R57" s="55"/>
      <c r="S57" s="4"/>
      <c r="T57" s="4"/>
      <c r="U57" s="4"/>
    </row>
    <row r="58" spans="1:21" x14ac:dyDescent="0.25">
      <c r="A58">
        <v>15</v>
      </c>
      <c r="B58" s="55"/>
      <c r="C58" s="55"/>
      <c r="D58" s="55"/>
      <c r="E58" s="4"/>
      <c r="F58" s="4"/>
      <c r="G58" s="4"/>
      <c r="H58">
        <v>15</v>
      </c>
      <c r="I58" s="55"/>
      <c r="J58" s="55"/>
      <c r="K58" s="55"/>
      <c r="L58" s="4"/>
      <c r="M58" s="4"/>
      <c r="N58" s="4"/>
      <c r="O58">
        <v>15</v>
      </c>
      <c r="P58" s="55"/>
      <c r="Q58" s="55"/>
      <c r="R58" s="55"/>
      <c r="S58" s="4"/>
      <c r="T58" s="4"/>
      <c r="U58" s="4"/>
    </row>
    <row r="59" spans="1:21" x14ac:dyDescent="0.25">
      <c r="A59">
        <v>16</v>
      </c>
      <c r="B59" s="55"/>
      <c r="C59" s="55"/>
      <c r="D59" s="55"/>
      <c r="E59" s="4"/>
      <c r="F59" s="4"/>
      <c r="G59" s="4"/>
      <c r="H59">
        <v>16</v>
      </c>
      <c r="I59" s="55"/>
      <c r="J59" s="55"/>
      <c r="K59" s="55"/>
      <c r="L59" s="4"/>
      <c r="M59" s="4"/>
      <c r="N59" s="4"/>
      <c r="O59">
        <v>16</v>
      </c>
      <c r="P59" s="55"/>
      <c r="Q59" s="55"/>
      <c r="R59" s="55"/>
      <c r="S59" s="4"/>
      <c r="T59" s="4"/>
      <c r="U59" s="4"/>
    </row>
    <row r="60" spans="1:21" x14ac:dyDescent="0.25">
      <c r="B60" s="53" t="s">
        <v>15</v>
      </c>
      <c r="C60" s="53"/>
      <c r="D60" s="53"/>
      <c r="E60" s="4">
        <f>COUNTIFS(E44:E59, "P")</f>
        <v>0</v>
      </c>
      <c r="F60" s="4">
        <f>COUNTIFS(F44:F59, "P")</f>
        <v>0</v>
      </c>
      <c r="G60" s="4">
        <f>COUNTIFS(G44:G59, "P")</f>
        <v>0</v>
      </c>
      <c r="I60" s="53" t="s">
        <v>15</v>
      </c>
      <c r="J60" s="53"/>
      <c r="K60" s="53"/>
      <c r="L60" s="4">
        <f>COUNTIFS(L44:L59, "P")</f>
        <v>0</v>
      </c>
      <c r="M60" s="4">
        <f>COUNTIFS(M44:M59, "P")</f>
        <v>0</v>
      </c>
      <c r="N60" s="4">
        <f>COUNTIFS(N44:N59, "P")</f>
        <v>0</v>
      </c>
      <c r="P60" s="53" t="s">
        <v>15</v>
      </c>
      <c r="Q60" s="53"/>
      <c r="R60" s="53"/>
      <c r="S60" s="4">
        <f>COUNTIFS(S44:S59, "P")</f>
        <v>0</v>
      </c>
      <c r="T60" s="4">
        <f>COUNTIFS(T44:T59, "P")</f>
        <v>0</v>
      </c>
      <c r="U60" s="4">
        <f>COUNTIFS(U44:U59, "P")</f>
        <v>0</v>
      </c>
    </row>
    <row r="61" spans="1:21" ht="15.75" x14ac:dyDescent="0.25">
      <c r="B61" s="5" t="s">
        <v>80</v>
      </c>
      <c r="E61" s="5" t="s">
        <v>29</v>
      </c>
      <c r="F61" s="5" t="s">
        <v>28</v>
      </c>
      <c r="G61" s="5" t="s">
        <v>27</v>
      </c>
      <c r="I61" s="5" t="s">
        <v>238</v>
      </c>
      <c r="L61" s="5" t="s">
        <v>29</v>
      </c>
      <c r="M61" s="5" t="s">
        <v>28</v>
      </c>
      <c r="N61" s="5" t="s">
        <v>27</v>
      </c>
      <c r="P61" s="5" t="s">
        <v>81</v>
      </c>
      <c r="S61" s="5" t="s">
        <v>29</v>
      </c>
      <c r="T61" s="5" t="s">
        <v>28</v>
      </c>
      <c r="U61" s="5" t="s">
        <v>27</v>
      </c>
    </row>
    <row r="62" spans="1:21" x14ac:dyDescent="0.25">
      <c r="A62">
        <v>1</v>
      </c>
      <c r="B62" s="55"/>
      <c r="C62" s="55"/>
      <c r="D62" s="55"/>
      <c r="E62" s="4"/>
      <c r="F62" s="4"/>
      <c r="G62" s="4"/>
      <c r="H62">
        <v>1</v>
      </c>
      <c r="I62" s="55"/>
      <c r="J62" s="55"/>
      <c r="K62" s="55"/>
      <c r="L62" s="4"/>
      <c r="M62" s="4"/>
      <c r="N62" s="4"/>
      <c r="O62">
        <v>1</v>
      </c>
      <c r="P62" s="55"/>
      <c r="Q62" s="55"/>
      <c r="R62" s="55"/>
      <c r="S62" s="4"/>
      <c r="T62" s="4"/>
      <c r="U62" s="4"/>
    </row>
    <row r="63" spans="1:21" x14ac:dyDescent="0.25">
      <c r="A63">
        <v>2</v>
      </c>
      <c r="B63" s="55"/>
      <c r="C63" s="55"/>
      <c r="D63" s="55"/>
      <c r="E63" s="4"/>
      <c r="F63" s="4"/>
      <c r="G63" s="4"/>
      <c r="H63">
        <v>2</v>
      </c>
      <c r="I63" s="55"/>
      <c r="J63" s="55"/>
      <c r="K63" s="55"/>
      <c r="L63" s="4"/>
      <c r="M63" s="4"/>
      <c r="N63" s="4"/>
      <c r="O63">
        <v>2</v>
      </c>
      <c r="P63" s="55"/>
      <c r="Q63" s="55"/>
      <c r="R63" s="55"/>
      <c r="S63" s="4"/>
      <c r="T63" s="4"/>
      <c r="U63" s="4"/>
    </row>
    <row r="64" spans="1:21" x14ac:dyDescent="0.25">
      <c r="A64">
        <v>3</v>
      </c>
      <c r="B64" s="55"/>
      <c r="C64" s="55"/>
      <c r="D64" s="55"/>
      <c r="E64" s="4"/>
      <c r="F64" s="4"/>
      <c r="G64" s="4"/>
      <c r="H64">
        <v>3</v>
      </c>
      <c r="I64" s="55"/>
      <c r="J64" s="55"/>
      <c r="K64" s="55"/>
      <c r="L64" s="4"/>
      <c r="M64" s="4"/>
      <c r="N64" s="4"/>
      <c r="O64">
        <v>3</v>
      </c>
      <c r="P64" s="55"/>
      <c r="Q64" s="55"/>
      <c r="R64" s="55"/>
      <c r="S64" s="4"/>
      <c r="T64" s="4"/>
      <c r="U64" s="4"/>
    </row>
    <row r="65" spans="1:21" x14ac:dyDescent="0.25">
      <c r="A65">
        <v>4</v>
      </c>
      <c r="B65" s="55"/>
      <c r="C65" s="55"/>
      <c r="D65" s="55"/>
      <c r="E65" s="4"/>
      <c r="F65" s="4"/>
      <c r="G65" s="4"/>
      <c r="H65">
        <v>4</v>
      </c>
      <c r="I65" s="55"/>
      <c r="J65" s="55"/>
      <c r="K65" s="55"/>
      <c r="L65" s="4"/>
      <c r="M65" s="4"/>
      <c r="N65" s="4"/>
      <c r="O65">
        <v>4</v>
      </c>
      <c r="P65" s="55"/>
      <c r="Q65" s="55"/>
      <c r="R65" s="55"/>
      <c r="S65" s="4"/>
      <c r="T65" s="4"/>
      <c r="U65" s="4"/>
    </row>
    <row r="66" spans="1:21" x14ac:dyDescent="0.25">
      <c r="A66">
        <v>5</v>
      </c>
      <c r="B66" s="55"/>
      <c r="C66" s="55"/>
      <c r="D66" s="55"/>
      <c r="E66" s="4"/>
      <c r="F66" s="4"/>
      <c r="G66" s="4"/>
      <c r="H66">
        <v>5</v>
      </c>
      <c r="I66" s="55"/>
      <c r="J66" s="55"/>
      <c r="K66" s="55"/>
      <c r="L66" s="4"/>
      <c r="M66" s="4"/>
      <c r="N66" s="4"/>
      <c r="O66">
        <v>5</v>
      </c>
      <c r="P66" s="55"/>
      <c r="Q66" s="55"/>
      <c r="R66" s="55"/>
      <c r="S66" s="4"/>
      <c r="T66" s="4"/>
      <c r="U66" s="4"/>
    </row>
    <row r="67" spans="1:21" x14ac:dyDescent="0.25">
      <c r="A67">
        <v>6</v>
      </c>
      <c r="B67" s="55"/>
      <c r="C67" s="55"/>
      <c r="D67" s="55"/>
      <c r="E67" s="4"/>
      <c r="F67" s="4"/>
      <c r="G67" s="4"/>
      <c r="H67">
        <v>6</v>
      </c>
      <c r="I67" s="55"/>
      <c r="J67" s="55"/>
      <c r="K67" s="55"/>
      <c r="L67" s="4"/>
      <c r="M67" s="4"/>
      <c r="N67" s="4"/>
      <c r="O67">
        <v>6</v>
      </c>
      <c r="P67" s="55"/>
      <c r="Q67" s="55"/>
      <c r="R67" s="55"/>
      <c r="S67" s="4"/>
      <c r="T67" s="4"/>
      <c r="U67" s="4"/>
    </row>
    <row r="68" spans="1:21" x14ac:dyDescent="0.25">
      <c r="A68">
        <v>7</v>
      </c>
      <c r="B68" s="55"/>
      <c r="C68" s="55"/>
      <c r="D68" s="55"/>
      <c r="E68" s="4"/>
      <c r="F68" s="4"/>
      <c r="G68" s="4"/>
      <c r="H68">
        <v>7</v>
      </c>
      <c r="I68" s="55"/>
      <c r="J68" s="55"/>
      <c r="K68" s="55"/>
      <c r="L68" s="4"/>
      <c r="M68" s="4"/>
      <c r="N68" s="4"/>
      <c r="O68">
        <v>7</v>
      </c>
      <c r="P68" s="55"/>
      <c r="Q68" s="55"/>
      <c r="R68" s="55"/>
      <c r="S68" s="4"/>
      <c r="T68" s="4"/>
      <c r="U68" s="4"/>
    </row>
    <row r="69" spans="1:21" x14ac:dyDescent="0.25">
      <c r="A69">
        <v>8</v>
      </c>
      <c r="B69" s="55"/>
      <c r="C69" s="55"/>
      <c r="D69" s="55"/>
      <c r="E69" s="4"/>
      <c r="F69" s="4"/>
      <c r="G69" s="4"/>
      <c r="H69">
        <v>8</v>
      </c>
      <c r="I69" s="55"/>
      <c r="J69" s="55"/>
      <c r="K69" s="55"/>
      <c r="L69" s="4"/>
      <c r="M69" s="4"/>
      <c r="N69" s="4"/>
      <c r="O69">
        <v>8</v>
      </c>
      <c r="P69" s="55"/>
      <c r="Q69" s="55"/>
      <c r="R69" s="55"/>
      <c r="S69" s="4"/>
      <c r="T69" s="4"/>
      <c r="U69" s="4"/>
    </row>
    <row r="70" spans="1:21" x14ac:dyDescent="0.25">
      <c r="A70">
        <v>9</v>
      </c>
      <c r="B70" s="55"/>
      <c r="C70" s="55"/>
      <c r="D70" s="55"/>
      <c r="E70" s="4"/>
      <c r="F70" s="4"/>
      <c r="G70" s="4"/>
      <c r="H70">
        <v>9</v>
      </c>
      <c r="I70" s="55"/>
      <c r="J70" s="55"/>
      <c r="K70" s="55"/>
      <c r="L70" s="4"/>
      <c r="M70" s="4"/>
      <c r="N70" s="4"/>
      <c r="O70">
        <v>9</v>
      </c>
      <c r="P70" s="55"/>
      <c r="Q70" s="55"/>
      <c r="R70" s="55"/>
      <c r="S70" s="4"/>
      <c r="T70" s="4"/>
      <c r="U70" s="4"/>
    </row>
    <row r="71" spans="1:21" x14ac:dyDescent="0.25">
      <c r="A71">
        <v>10</v>
      </c>
      <c r="B71" s="55"/>
      <c r="C71" s="55"/>
      <c r="D71" s="55"/>
      <c r="E71" s="4"/>
      <c r="F71" s="4"/>
      <c r="G71" s="4"/>
      <c r="H71">
        <v>10</v>
      </c>
      <c r="I71" s="55"/>
      <c r="J71" s="55"/>
      <c r="K71" s="55"/>
      <c r="L71" s="4"/>
      <c r="M71" s="4"/>
      <c r="N71" s="4"/>
      <c r="O71">
        <v>10</v>
      </c>
      <c r="P71" s="55"/>
      <c r="Q71" s="55"/>
      <c r="R71" s="55"/>
      <c r="S71" s="4"/>
      <c r="T71" s="4"/>
      <c r="U71" s="4"/>
    </row>
    <row r="72" spans="1:21" x14ac:dyDescent="0.25">
      <c r="A72">
        <v>11</v>
      </c>
      <c r="B72" s="55"/>
      <c r="C72" s="55"/>
      <c r="D72" s="55"/>
      <c r="E72" s="4"/>
      <c r="F72" s="4"/>
      <c r="G72" s="4"/>
      <c r="H72">
        <v>11</v>
      </c>
      <c r="I72" s="55"/>
      <c r="J72" s="55"/>
      <c r="K72" s="55"/>
      <c r="L72" s="4"/>
      <c r="M72" s="4"/>
      <c r="N72" s="4"/>
      <c r="O72">
        <v>11</v>
      </c>
      <c r="P72" s="55"/>
      <c r="Q72" s="55"/>
      <c r="R72" s="55"/>
      <c r="S72" s="4"/>
      <c r="T72" s="4"/>
      <c r="U72" s="4"/>
    </row>
    <row r="73" spans="1:21" x14ac:dyDescent="0.25">
      <c r="A73">
        <v>12</v>
      </c>
      <c r="B73" s="55"/>
      <c r="C73" s="55"/>
      <c r="D73" s="55"/>
      <c r="E73" s="4"/>
      <c r="F73" s="4"/>
      <c r="G73" s="4"/>
      <c r="H73">
        <v>12</v>
      </c>
      <c r="I73" s="55"/>
      <c r="J73" s="55"/>
      <c r="K73" s="55"/>
      <c r="L73" s="4"/>
      <c r="M73" s="4"/>
      <c r="N73" s="4"/>
      <c r="O73">
        <v>12</v>
      </c>
      <c r="P73" s="55"/>
      <c r="Q73" s="55"/>
      <c r="R73" s="55"/>
      <c r="S73" s="4"/>
      <c r="T73" s="4"/>
      <c r="U73" s="4"/>
    </row>
    <row r="74" spans="1:21" x14ac:dyDescent="0.25">
      <c r="A74">
        <v>13</v>
      </c>
      <c r="B74" s="55"/>
      <c r="C74" s="55"/>
      <c r="D74" s="55"/>
      <c r="E74" s="4"/>
      <c r="F74" s="4"/>
      <c r="G74" s="4"/>
      <c r="H74">
        <v>13</v>
      </c>
      <c r="I74" s="55"/>
      <c r="J74" s="55"/>
      <c r="K74" s="55"/>
      <c r="L74" s="4"/>
      <c r="M74" s="4"/>
      <c r="N74" s="4"/>
      <c r="O74">
        <v>13</v>
      </c>
      <c r="P74" s="55"/>
      <c r="Q74" s="55"/>
      <c r="R74" s="55"/>
      <c r="S74" s="4"/>
      <c r="T74" s="4"/>
      <c r="U74" s="4"/>
    </row>
    <row r="75" spans="1:21" x14ac:dyDescent="0.25">
      <c r="A75">
        <v>14</v>
      </c>
      <c r="B75" s="55"/>
      <c r="C75" s="55"/>
      <c r="D75" s="55"/>
      <c r="E75" s="4"/>
      <c r="F75" s="4"/>
      <c r="G75" s="4"/>
      <c r="H75">
        <v>14</v>
      </c>
      <c r="I75" s="55"/>
      <c r="J75" s="55"/>
      <c r="K75" s="55"/>
      <c r="L75" s="4"/>
      <c r="M75" s="4"/>
      <c r="N75" s="4"/>
      <c r="O75">
        <v>14</v>
      </c>
      <c r="P75" s="55"/>
      <c r="Q75" s="55"/>
      <c r="R75" s="55"/>
      <c r="S75" s="4"/>
      <c r="T75" s="4"/>
      <c r="U75" s="4"/>
    </row>
    <row r="76" spans="1:21" x14ac:dyDescent="0.25">
      <c r="A76">
        <v>15</v>
      </c>
      <c r="B76" s="55"/>
      <c r="C76" s="55"/>
      <c r="D76" s="55"/>
      <c r="E76" s="4"/>
      <c r="F76" s="4"/>
      <c r="G76" s="4"/>
      <c r="H76">
        <v>15</v>
      </c>
      <c r="I76" s="55"/>
      <c r="J76" s="55"/>
      <c r="K76" s="55"/>
      <c r="L76" s="4"/>
      <c r="M76" s="4"/>
      <c r="N76" s="4"/>
      <c r="O76">
        <v>15</v>
      </c>
      <c r="P76" s="55"/>
      <c r="Q76" s="55"/>
      <c r="R76" s="55"/>
      <c r="S76" s="4"/>
      <c r="T76" s="4"/>
      <c r="U76" s="4"/>
    </row>
    <row r="77" spans="1:21" x14ac:dyDescent="0.25">
      <c r="A77">
        <v>16</v>
      </c>
      <c r="B77" s="55"/>
      <c r="C77" s="55"/>
      <c r="D77" s="55"/>
      <c r="E77" s="4"/>
      <c r="F77" s="4"/>
      <c r="G77" s="4"/>
      <c r="H77">
        <v>16</v>
      </c>
      <c r="I77" s="55"/>
      <c r="J77" s="55"/>
      <c r="K77" s="55"/>
      <c r="L77" s="4"/>
      <c r="M77" s="4"/>
      <c r="N77" s="4"/>
      <c r="O77">
        <v>16</v>
      </c>
      <c r="P77" s="55"/>
      <c r="Q77" s="55"/>
      <c r="R77" s="55"/>
      <c r="S77" s="4"/>
      <c r="T77" s="4"/>
      <c r="U77" s="4"/>
    </row>
    <row r="78" spans="1:21" x14ac:dyDescent="0.25">
      <c r="B78" s="53" t="s">
        <v>15</v>
      </c>
      <c r="C78" s="53"/>
      <c r="D78" s="53"/>
      <c r="E78" s="4">
        <f>COUNTIFS(E62:E77, "P")</f>
        <v>0</v>
      </c>
      <c r="F78" s="4">
        <f>COUNTIFS(F62:F77, "P")</f>
        <v>0</v>
      </c>
      <c r="G78" s="4">
        <f>COUNTIFS(G62:G77, "P")</f>
        <v>0</v>
      </c>
      <c r="I78" s="53" t="s">
        <v>15</v>
      </c>
      <c r="J78" s="53"/>
      <c r="K78" s="53"/>
      <c r="L78" s="4">
        <f>COUNTIFS(L62:L77, "P")</f>
        <v>0</v>
      </c>
      <c r="M78" s="4">
        <f>COUNTIFS(M62:M77, "P")</f>
        <v>0</v>
      </c>
      <c r="N78" s="4">
        <f>COUNTIFS(N62:N77, "P")</f>
        <v>0</v>
      </c>
      <c r="P78" s="53" t="s">
        <v>15</v>
      </c>
      <c r="Q78" s="53"/>
      <c r="R78" s="53"/>
      <c r="S78" s="4">
        <f>COUNTIFS(S62:S77, "P")</f>
        <v>0</v>
      </c>
      <c r="T78" s="4">
        <f>COUNTIFS(T62:T77, "P")</f>
        <v>0</v>
      </c>
      <c r="U78" s="4">
        <f>COUNTIFS(U62:U77, "P")</f>
        <v>0</v>
      </c>
    </row>
    <row r="79" spans="1:21" ht="15.75" x14ac:dyDescent="0.25">
      <c r="B79" s="5" t="s">
        <v>82</v>
      </c>
      <c r="E79" s="5" t="s">
        <v>29</v>
      </c>
      <c r="F79" s="5" t="s">
        <v>28</v>
      </c>
      <c r="G79" s="5" t="s">
        <v>27</v>
      </c>
      <c r="I79" s="5" t="s">
        <v>83</v>
      </c>
      <c r="L79" s="5" t="s">
        <v>29</v>
      </c>
      <c r="M79" s="5" t="s">
        <v>28</v>
      </c>
      <c r="N79" s="5" t="s">
        <v>27</v>
      </c>
      <c r="P79" s="5" t="s">
        <v>84</v>
      </c>
      <c r="S79" s="5" t="s">
        <v>29</v>
      </c>
      <c r="T79" s="5" t="s">
        <v>28</v>
      </c>
      <c r="U79" s="5" t="s">
        <v>27</v>
      </c>
    </row>
    <row r="80" spans="1:21" x14ac:dyDescent="0.25">
      <c r="A80">
        <v>1</v>
      </c>
      <c r="B80" s="55"/>
      <c r="C80" s="55"/>
      <c r="D80" s="55"/>
      <c r="E80" s="4"/>
      <c r="F80" s="4"/>
      <c r="G80" s="4"/>
      <c r="H80">
        <v>1</v>
      </c>
      <c r="I80" s="55"/>
      <c r="J80" s="55"/>
      <c r="K80" s="55"/>
      <c r="L80" s="4"/>
      <c r="M80" s="4"/>
      <c r="N80" s="4"/>
      <c r="O80">
        <v>1</v>
      </c>
      <c r="P80" s="55"/>
      <c r="Q80" s="55"/>
      <c r="R80" s="55"/>
      <c r="S80" s="4"/>
      <c r="T80" s="4"/>
      <c r="U80" s="4"/>
    </row>
    <row r="81" spans="1:21" x14ac:dyDescent="0.25">
      <c r="A81">
        <v>2</v>
      </c>
      <c r="B81" s="55"/>
      <c r="C81" s="55"/>
      <c r="D81" s="55"/>
      <c r="E81" s="4"/>
      <c r="F81" s="4"/>
      <c r="G81" s="4"/>
      <c r="H81">
        <v>2</v>
      </c>
      <c r="I81" s="55"/>
      <c r="J81" s="55"/>
      <c r="K81" s="55"/>
      <c r="L81" s="4"/>
      <c r="M81" s="4"/>
      <c r="N81" s="4"/>
      <c r="O81">
        <v>2</v>
      </c>
      <c r="P81" s="55"/>
      <c r="Q81" s="55"/>
      <c r="R81" s="55"/>
      <c r="S81" s="4"/>
      <c r="T81" s="4"/>
      <c r="U81" s="4"/>
    </row>
    <row r="82" spans="1:21" x14ac:dyDescent="0.25">
      <c r="A82">
        <v>3</v>
      </c>
      <c r="B82" s="55"/>
      <c r="C82" s="55"/>
      <c r="D82" s="55"/>
      <c r="E82" s="4"/>
      <c r="F82" s="4"/>
      <c r="G82" s="4"/>
      <c r="H82">
        <v>3</v>
      </c>
      <c r="I82" s="55"/>
      <c r="J82" s="55"/>
      <c r="K82" s="55"/>
      <c r="L82" s="4"/>
      <c r="M82" s="4"/>
      <c r="N82" s="4"/>
      <c r="O82">
        <v>3</v>
      </c>
      <c r="P82" s="55"/>
      <c r="Q82" s="55"/>
      <c r="R82" s="55"/>
      <c r="S82" s="4"/>
      <c r="T82" s="4"/>
      <c r="U82" s="4"/>
    </row>
    <row r="83" spans="1:21" x14ac:dyDescent="0.25">
      <c r="A83">
        <v>4</v>
      </c>
      <c r="B83" s="55"/>
      <c r="C83" s="55"/>
      <c r="D83" s="55"/>
      <c r="E83" s="4"/>
      <c r="F83" s="4"/>
      <c r="G83" s="4"/>
      <c r="H83">
        <v>4</v>
      </c>
      <c r="I83" s="55"/>
      <c r="J83" s="55"/>
      <c r="K83" s="55"/>
      <c r="L83" s="4"/>
      <c r="M83" s="4"/>
      <c r="N83" s="4"/>
      <c r="O83">
        <v>4</v>
      </c>
      <c r="P83" s="55"/>
      <c r="Q83" s="55"/>
      <c r="R83" s="55"/>
      <c r="S83" s="4"/>
      <c r="T83" s="4"/>
      <c r="U83" s="4"/>
    </row>
    <row r="84" spans="1:21" x14ac:dyDescent="0.25">
      <c r="A84">
        <v>5</v>
      </c>
      <c r="B84" s="55"/>
      <c r="C84" s="55"/>
      <c r="D84" s="55"/>
      <c r="E84" s="4"/>
      <c r="F84" s="4"/>
      <c r="G84" s="4"/>
      <c r="H84">
        <v>5</v>
      </c>
      <c r="I84" s="55"/>
      <c r="J84" s="55"/>
      <c r="K84" s="55"/>
      <c r="L84" s="4"/>
      <c r="M84" s="4"/>
      <c r="N84" s="4"/>
      <c r="O84">
        <v>5</v>
      </c>
      <c r="P84" s="55"/>
      <c r="Q84" s="55"/>
      <c r="R84" s="55"/>
      <c r="S84" s="4"/>
      <c r="T84" s="4"/>
      <c r="U84" s="4"/>
    </row>
    <row r="85" spans="1:21" x14ac:dyDescent="0.25">
      <c r="A85">
        <v>6</v>
      </c>
      <c r="B85" s="55"/>
      <c r="C85" s="55"/>
      <c r="D85" s="55"/>
      <c r="E85" s="4"/>
      <c r="F85" s="4"/>
      <c r="G85" s="4"/>
      <c r="H85">
        <v>6</v>
      </c>
      <c r="I85" s="55"/>
      <c r="J85" s="55"/>
      <c r="K85" s="55"/>
      <c r="L85" s="4"/>
      <c r="M85" s="4"/>
      <c r="N85" s="4"/>
      <c r="O85">
        <v>6</v>
      </c>
      <c r="P85" s="55"/>
      <c r="Q85" s="55"/>
      <c r="R85" s="55"/>
      <c r="S85" s="4"/>
      <c r="T85" s="4"/>
      <c r="U85" s="4"/>
    </row>
    <row r="86" spans="1:21" x14ac:dyDescent="0.25">
      <c r="A86">
        <v>7</v>
      </c>
      <c r="B86" s="55"/>
      <c r="C86" s="55"/>
      <c r="D86" s="55"/>
      <c r="E86" s="4"/>
      <c r="F86" s="4"/>
      <c r="G86" s="4"/>
      <c r="H86">
        <v>7</v>
      </c>
      <c r="I86" s="55"/>
      <c r="J86" s="55"/>
      <c r="K86" s="55"/>
      <c r="L86" s="4"/>
      <c r="M86" s="4"/>
      <c r="N86" s="4"/>
      <c r="O86">
        <v>7</v>
      </c>
      <c r="P86" s="55"/>
      <c r="Q86" s="55"/>
      <c r="R86" s="55"/>
      <c r="S86" s="4"/>
      <c r="T86" s="4"/>
      <c r="U86" s="4"/>
    </row>
    <row r="87" spans="1:21" x14ac:dyDescent="0.25">
      <c r="A87">
        <v>8</v>
      </c>
      <c r="B87" s="55"/>
      <c r="C87" s="55"/>
      <c r="D87" s="55"/>
      <c r="E87" s="4"/>
      <c r="F87" s="4"/>
      <c r="G87" s="4"/>
      <c r="H87">
        <v>8</v>
      </c>
      <c r="I87" s="55"/>
      <c r="J87" s="55"/>
      <c r="K87" s="55"/>
      <c r="L87" s="4"/>
      <c r="M87" s="4"/>
      <c r="N87" s="4"/>
      <c r="O87">
        <v>8</v>
      </c>
      <c r="P87" s="55"/>
      <c r="Q87" s="55"/>
      <c r="R87" s="55"/>
      <c r="S87" s="4"/>
      <c r="T87" s="4"/>
      <c r="U87" s="4"/>
    </row>
    <row r="88" spans="1:21" x14ac:dyDescent="0.25">
      <c r="A88">
        <v>9</v>
      </c>
      <c r="B88" s="55"/>
      <c r="C88" s="55"/>
      <c r="D88" s="55"/>
      <c r="E88" s="4"/>
      <c r="F88" s="4"/>
      <c r="G88" s="4"/>
      <c r="H88">
        <v>9</v>
      </c>
      <c r="I88" s="55"/>
      <c r="J88" s="55"/>
      <c r="K88" s="55"/>
      <c r="L88" s="4"/>
      <c r="M88" s="4"/>
      <c r="N88" s="4"/>
      <c r="O88">
        <v>9</v>
      </c>
      <c r="P88" s="55"/>
      <c r="Q88" s="55"/>
      <c r="R88" s="55"/>
      <c r="S88" s="4"/>
      <c r="T88" s="4"/>
      <c r="U88" s="4"/>
    </row>
    <row r="89" spans="1:21" x14ac:dyDescent="0.25">
      <c r="A89">
        <v>10</v>
      </c>
      <c r="B89" s="55"/>
      <c r="C89" s="55"/>
      <c r="D89" s="55"/>
      <c r="E89" s="4"/>
      <c r="F89" s="4"/>
      <c r="G89" s="4"/>
      <c r="H89">
        <v>10</v>
      </c>
      <c r="I89" s="55"/>
      <c r="J89" s="55"/>
      <c r="K89" s="55"/>
      <c r="L89" s="4"/>
      <c r="M89" s="4"/>
      <c r="N89" s="4"/>
      <c r="O89">
        <v>10</v>
      </c>
      <c r="P89" s="55"/>
      <c r="Q89" s="55"/>
      <c r="R89" s="55"/>
      <c r="S89" s="4"/>
      <c r="T89" s="4"/>
      <c r="U89" s="4"/>
    </row>
    <row r="90" spans="1:21" x14ac:dyDescent="0.25">
      <c r="A90">
        <v>11</v>
      </c>
      <c r="B90" s="55"/>
      <c r="C90" s="55"/>
      <c r="D90" s="55"/>
      <c r="E90" s="4"/>
      <c r="F90" s="4"/>
      <c r="G90" s="4"/>
      <c r="H90">
        <v>11</v>
      </c>
      <c r="I90" s="55"/>
      <c r="J90" s="55"/>
      <c r="K90" s="55"/>
      <c r="L90" s="4"/>
      <c r="M90" s="4"/>
      <c r="N90" s="4"/>
      <c r="O90">
        <v>11</v>
      </c>
      <c r="P90" s="55"/>
      <c r="Q90" s="55"/>
      <c r="R90" s="55"/>
      <c r="S90" s="4"/>
      <c r="T90" s="4"/>
      <c r="U90" s="4"/>
    </row>
    <row r="91" spans="1:21" x14ac:dyDescent="0.25">
      <c r="A91">
        <v>12</v>
      </c>
      <c r="B91" s="55"/>
      <c r="C91" s="55"/>
      <c r="D91" s="55"/>
      <c r="E91" s="4"/>
      <c r="F91" s="4"/>
      <c r="G91" s="4"/>
      <c r="H91">
        <v>12</v>
      </c>
      <c r="I91" s="55"/>
      <c r="J91" s="55"/>
      <c r="K91" s="55"/>
      <c r="L91" s="4"/>
      <c r="M91" s="4"/>
      <c r="N91" s="4"/>
      <c r="O91">
        <v>12</v>
      </c>
      <c r="P91" s="55"/>
      <c r="Q91" s="55"/>
      <c r="R91" s="55"/>
      <c r="S91" s="4"/>
      <c r="T91" s="4"/>
      <c r="U91" s="4"/>
    </row>
    <row r="92" spans="1:21" x14ac:dyDescent="0.25">
      <c r="A92">
        <v>13</v>
      </c>
      <c r="B92" s="55"/>
      <c r="C92" s="55"/>
      <c r="D92" s="55"/>
      <c r="E92" s="4"/>
      <c r="F92" s="4"/>
      <c r="G92" s="4"/>
      <c r="H92">
        <v>13</v>
      </c>
      <c r="I92" s="55"/>
      <c r="J92" s="55"/>
      <c r="K92" s="55"/>
      <c r="L92" s="4"/>
      <c r="M92" s="4"/>
      <c r="N92" s="4"/>
      <c r="O92">
        <v>13</v>
      </c>
      <c r="P92" s="55"/>
      <c r="Q92" s="55"/>
      <c r="R92" s="55"/>
      <c r="S92" s="4"/>
      <c r="T92" s="4"/>
      <c r="U92" s="4"/>
    </row>
    <row r="93" spans="1:21" x14ac:dyDescent="0.25">
      <c r="A93">
        <v>14</v>
      </c>
      <c r="B93" s="55"/>
      <c r="C93" s="55"/>
      <c r="D93" s="55"/>
      <c r="E93" s="4"/>
      <c r="F93" s="4"/>
      <c r="G93" s="4"/>
      <c r="H93">
        <v>14</v>
      </c>
      <c r="I93" s="55"/>
      <c r="J93" s="55"/>
      <c r="K93" s="55"/>
      <c r="L93" s="4"/>
      <c r="M93" s="4"/>
      <c r="N93" s="4"/>
      <c r="O93">
        <v>14</v>
      </c>
      <c r="P93" s="55"/>
      <c r="Q93" s="55"/>
      <c r="R93" s="55"/>
      <c r="S93" s="4"/>
      <c r="T93" s="4"/>
      <c r="U93" s="4"/>
    </row>
    <row r="94" spans="1:21" x14ac:dyDescent="0.25">
      <c r="A94">
        <v>15</v>
      </c>
      <c r="B94" s="55"/>
      <c r="C94" s="55"/>
      <c r="D94" s="55"/>
      <c r="E94" s="4"/>
      <c r="F94" s="4"/>
      <c r="G94" s="4"/>
      <c r="H94">
        <v>15</v>
      </c>
      <c r="I94" s="55"/>
      <c r="J94" s="55"/>
      <c r="K94" s="55"/>
      <c r="L94" s="4"/>
      <c r="M94" s="4"/>
      <c r="N94" s="4"/>
      <c r="O94">
        <v>15</v>
      </c>
      <c r="P94" s="55"/>
      <c r="Q94" s="55"/>
      <c r="R94" s="55"/>
      <c r="S94" s="4"/>
      <c r="T94" s="4"/>
      <c r="U94" s="4"/>
    </row>
    <row r="95" spans="1:21" x14ac:dyDescent="0.25">
      <c r="A95">
        <v>16</v>
      </c>
      <c r="B95" s="55"/>
      <c r="C95" s="55"/>
      <c r="D95" s="55"/>
      <c r="E95" s="4"/>
      <c r="F95" s="4"/>
      <c r="G95" s="4"/>
      <c r="H95">
        <v>16</v>
      </c>
      <c r="I95" s="55"/>
      <c r="J95" s="55"/>
      <c r="K95" s="55"/>
      <c r="L95" s="4"/>
      <c r="M95" s="4"/>
      <c r="N95" s="4"/>
      <c r="O95">
        <v>16</v>
      </c>
      <c r="P95" s="55"/>
      <c r="Q95" s="55"/>
      <c r="R95" s="55"/>
      <c r="S95" s="4"/>
      <c r="T95" s="4"/>
      <c r="U95" s="4"/>
    </row>
    <row r="96" spans="1:21" x14ac:dyDescent="0.25">
      <c r="B96" s="53" t="s">
        <v>15</v>
      </c>
      <c r="C96" s="53"/>
      <c r="D96" s="53"/>
      <c r="E96" s="4">
        <f>COUNTIF(E80:E95, "P")</f>
        <v>0</v>
      </c>
      <c r="F96" s="4">
        <f>COUNTIF(F80:F95, "P")</f>
        <v>0</v>
      </c>
      <c r="G96" s="4">
        <f>COUNTIF(G80:G95, "P")</f>
        <v>0</v>
      </c>
      <c r="I96" s="53" t="s">
        <v>15</v>
      </c>
      <c r="J96" s="53"/>
      <c r="K96" s="53"/>
      <c r="L96" s="4">
        <f>COUNTIF(L80:L95, "P")</f>
        <v>0</v>
      </c>
      <c r="M96" s="4">
        <f>COUNTIF(M80:M95, "P")</f>
        <v>0</v>
      </c>
      <c r="N96" s="4">
        <f>COUNTIF(N80:N95, "P")</f>
        <v>0</v>
      </c>
      <c r="P96" s="53" t="s">
        <v>15</v>
      </c>
      <c r="Q96" s="53"/>
      <c r="R96" s="53"/>
      <c r="S96" s="4">
        <f>COUNTIF(S80:S95, "P")</f>
        <v>0</v>
      </c>
      <c r="T96" s="4">
        <f>COUNTIF(T80:T95, "P")</f>
        <v>0</v>
      </c>
      <c r="U96" s="4">
        <f>COUNTIF(U80:U95, "P")</f>
        <v>0</v>
      </c>
    </row>
    <row r="97" spans="1:21" ht="15.75" x14ac:dyDescent="0.25">
      <c r="B97" s="5" t="s">
        <v>85</v>
      </c>
      <c r="E97" s="5" t="s">
        <v>29</v>
      </c>
      <c r="F97" s="5" t="s">
        <v>28</v>
      </c>
      <c r="G97" s="5" t="s">
        <v>27</v>
      </c>
      <c r="I97" s="5" t="s">
        <v>239</v>
      </c>
      <c r="L97" s="5" t="s">
        <v>29</v>
      </c>
      <c r="M97" s="5" t="s">
        <v>28</v>
      </c>
      <c r="N97" s="5" t="s">
        <v>27</v>
      </c>
      <c r="P97" s="5" t="s">
        <v>86</v>
      </c>
      <c r="S97" s="5" t="s">
        <v>29</v>
      </c>
      <c r="T97" s="5" t="s">
        <v>28</v>
      </c>
      <c r="U97" s="5" t="s">
        <v>27</v>
      </c>
    </row>
    <row r="98" spans="1:21" x14ac:dyDescent="0.25">
      <c r="A98">
        <v>1</v>
      </c>
      <c r="B98" s="55"/>
      <c r="C98" s="55"/>
      <c r="D98" s="55"/>
      <c r="E98" s="4"/>
      <c r="F98" s="4"/>
      <c r="G98" s="4"/>
      <c r="H98">
        <v>1</v>
      </c>
      <c r="I98" s="55"/>
      <c r="J98" s="55"/>
      <c r="K98" s="55"/>
      <c r="L98" s="4"/>
      <c r="M98" s="4"/>
      <c r="N98" s="4"/>
      <c r="O98">
        <v>1</v>
      </c>
      <c r="P98" s="55"/>
      <c r="Q98" s="55"/>
      <c r="R98" s="55"/>
      <c r="S98" s="4"/>
      <c r="T98" s="4"/>
      <c r="U98" s="4"/>
    </row>
    <row r="99" spans="1:21" x14ac:dyDescent="0.25">
      <c r="A99">
        <v>2</v>
      </c>
      <c r="B99" s="55"/>
      <c r="C99" s="55"/>
      <c r="D99" s="55"/>
      <c r="E99" s="4"/>
      <c r="F99" s="4"/>
      <c r="G99" s="4"/>
      <c r="H99">
        <v>2</v>
      </c>
      <c r="I99" s="55"/>
      <c r="J99" s="55"/>
      <c r="K99" s="55"/>
      <c r="L99" s="4"/>
      <c r="M99" s="4"/>
      <c r="N99" s="4"/>
      <c r="O99">
        <v>2</v>
      </c>
      <c r="P99" s="55"/>
      <c r="Q99" s="55"/>
      <c r="R99" s="55"/>
      <c r="S99" s="4"/>
      <c r="T99" s="4"/>
      <c r="U99" s="4"/>
    </row>
    <row r="100" spans="1:21" x14ac:dyDescent="0.25">
      <c r="A100">
        <v>3</v>
      </c>
      <c r="B100" s="55"/>
      <c r="C100" s="55"/>
      <c r="D100" s="55"/>
      <c r="E100" s="4"/>
      <c r="F100" s="4"/>
      <c r="G100" s="4"/>
      <c r="H100">
        <v>3</v>
      </c>
      <c r="I100" s="55"/>
      <c r="J100" s="55"/>
      <c r="K100" s="55"/>
      <c r="L100" s="4"/>
      <c r="M100" s="4"/>
      <c r="N100" s="4"/>
      <c r="O100">
        <v>3</v>
      </c>
      <c r="P100" s="55"/>
      <c r="Q100" s="55"/>
      <c r="R100" s="55"/>
      <c r="S100" s="4"/>
      <c r="T100" s="4"/>
      <c r="U100" s="4"/>
    </row>
    <row r="101" spans="1:21" x14ac:dyDescent="0.25">
      <c r="A101">
        <v>4</v>
      </c>
      <c r="B101" s="55"/>
      <c r="C101" s="55"/>
      <c r="D101" s="55"/>
      <c r="E101" s="4"/>
      <c r="F101" s="4"/>
      <c r="G101" s="4"/>
      <c r="H101">
        <v>4</v>
      </c>
      <c r="I101" s="55"/>
      <c r="J101" s="55"/>
      <c r="K101" s="55"/>
      <c r="L101" s="4"/>
      <c r="M101" s="4"/>
      <c r="N101" s="4"/>
      <c r="O101">
        <v>4</v>
      </c>
      <c r="P101" s="55"/>
      <c r="Q101" s="55"/>
      <c r="R101" s="55"/>
      <c r="S101" s="4"/>
      <c r="T101" s="4"/>
      <c r="U101" s="4"/>
    </row>
    <row r="102" spans="1:21" x14ac:dyDescent="0.25">
      <c r="A102">
        <v>5</v>
      </c>
      <c r="B102" s="55"/>
      <c r="C102" s="55"/>
      <c r="D102" s="55"/>
      <c r="E102" s="4"/>
      <c r="F102" s="4"/>
      <c r="G102" s="4"/>
      <c r="H102">
        <v>5</v>
      </c>
      <c r="I102" s="55"/>
      <c r="J102" s="55"/>
      <c r="K102" s="55"/>
      <c r="L102" s="4"/>
      <c r="M102" s="4"/>
      <c r="N102" s="4"/>
      <c r="O102">
        <v>5</v>
      </c>
      <c r="P102" s="55"/>
      <c r="Q102" s="55"/>
      <c r="R102" s="55"/>
      <c r="S102" s="4"/>
      <c r="T102" s="4"/>
      <c r="U102" s="4"/>
    </row>
    <row r="103" spans="1:21" x14ac:dyDescent="0.25">
      <c r="A103">
        <v>6</v>
      </c>
      <c r="B103" s="55"/>
      <c r="C103" s="55"/>
      <c r="D103" s="55"/>
      <c r="E103" s="4"/>
      <c r="F103" s="4"/>
      <c r="G103" s="4"/>
      <c r="H103">
        <v>6</v>
      </c>
      <c r="I103" s="55"/>
      <c r="J103" s="55"/>
      <c r="K103" s="55"/>
      <c r="L103" s="4"/>
      <c r="M103" s="4"/>
      <c r="N103" s="4"/>
      <c r="O103">
        <v>6</v>
      </c>
      <c r="P103" s="55"/>
      <c r="Q103" s="55"/>
      <c r="R103" s="55"/>
      <c r="S103" s="4"/>
      <c r="T103" s="4"/>
      <c r="U103" s="4"/>
    </row>
    <row r="104" spans="1:21" x14ac:dyDescent="0.25">
      <c r="A104">
        <v>7</v>
      </c>
      <c r="B104" s="55"/>
      <c r="C104" s="55"/>
      <c r="D104" s="55"/>
      <c r="E104" s="4"/>
      <c r="F104" s="4"/>
      <c r="G104" s="4"/>
      <c r="H104">
        <v>7</v>
      </c>
      <c r="I104" s="55"/>
      <c r="J104" s="55"/>
      <c r="K104" s="55"/>
      <c r="L104" s="4"/>
      <c r="M104" s="4"/>
      <c r="N104" s="4"/>
      <c r="O104">
        <v>7</v>
      </c>
      <c r="P104" s="55"/>
      <c r="Q104" s="55"/>
      <c r="R104" s="55"/>
      <c r="S104" s="4"/>
      <c r="T104" s="4"/>
      <c r="U104" s="4"/>
    </row>
    <row r="105" spans="1:21" x14ac:dyDescent="0.25">
      <c r="A105">
        <v>8</v>
      </c>
      <c r="B105" s="55"/>
      <c r="C105" s="55"/>
      <c r="D105" s="55"/>
      <c r="E105" s="4"/>
      <c r="F105" s="4"/>
      <c r="G105" s="4"/>
      <c r="H105">
        <v>8</v>
      </c>
      <c r="I105" s="55"/>
      <c r="J105" s="55"/>
      <c r="K105" s="55"/>
      <c r="L105" s="4"/>
      <c r="M105" s="4"/>
      <c r="N105" s="4"/>
      <c r="O105">
        <v>8</v>
      </c>
      <c r="P105" s="55"/>
      <c r="Q105" s="55"/>
      <c r="R105" s="55"/>
      <c r="S105" s="4"/>
      <c r="T105" s="4"/>
      <c r="U105" s="4"/>
    </row>
    <row r="106" spans="1:21" x14ac:dyDescent="0.25">
      <c r="A106">
        <v>9</v>
      </c>
      <c r="B106" s="55"/>
      <c r="C106" s="55"/>
      <c r="D106" s="55"/>
      <c r="E106" s="4"/>
      <c r="F106" s="4"/>
      <c r="G106" s="4"/>
      <c r="H106">
        <v>9</v>
      </c>
      <c r="I106" s="55"/>
      <c r="J106" s="55"/>
      <c r="K106" s="55"/>
      <c r="L106" s="4"/>
      <c r="M106" s="4"/>
      <c r="N106" s="4"/>
      <c r="O106">
        <v>9</v>
      </c>
      <c r="P106" s="55"/>
      <c r="Q106" s="55"/>
      <c r="R106" s="55"/>
      <c r="S106" s="4"/>
      <c r="T106" s="4"/>
      <c r="U106" s="4"/>
    </row>
    <row r="107" spans="1:21" x14ac:dyDescent="0.25">
      <c r="A107">
        <v>10</v>
      </c>
      <c r="B107" s="55"/>
      <c r="C107" s="55"/>
      <c r="D107" s="55"/>
      <c r="E107" s="4"/>
      <c r="F107" s="4"/>
      <c r="G107" s="4"/>
      <c r="H107">
        <v>10</v>
      </c>
      <c r="I107" s="55"/>
      <c r="J107" s="55"/>
      <c r="K107" s="55"/>
      <c r="L107" s="4"/>
      <c r="M107" s="4"/>
      <c r="N107" s="4"/>
      <c r="O107">
        <v>10</v>
      </c>
      <c r="P107" s="55"/>
      <c r="Q107" s="55"/>
      <c r="R107" s="55"/>
      <c r="S107" s="4"/>
      <c r="T107" s="4"/>
      <c r="U107" s="4"/>
    </row>
    <row r="108" spans="1:21" x14ac:dyDescent="0.25">
      <c r="A108">
        <v>11</v>
      </c>
      <c r="B108" s="55"/>
      <c r="C108" s="55"/>
      <c r="D108" s="55"/>
      <c r="E108" s="4"/>
      <c r="F108" s="4"/>
      <c r="G108" s="4"/>
      <c r="H108">
        <v>11</v>
      </c>
      <c r="I108" s="55"/>
      <c r="J108" s="55"/>
      <c r="K108" s="55"/>
      <c r="L108" s="4"/>
      <c r="M108" s="4"/>
      <c r="N108" s="4"/>
      <c r="O108">
        <v>11</v>
      </c>
      <c r="P108" s="55"/>
      <c r="Q108" s="55"/>
      <c r="R108" s="55"/>
      <c r="S108" s="4"/>
      <c r="T108" s="4"/>
      <c r="U108" s="4"/>
    </row>
    <row r="109" spans="1:21" x14ac:dyDescent="0.25">
      <c r="A109">
        <v>12</v>
      </c>
      <c r="B109" s="55"/>
      <c r="C109" s="55"/>
      <c r="D109" s="55"/>
      <c r="E109" s="4"/>
      <c r="F109" s="4"/>
      <c r="G109" s="4"/>
      <c r="H109">
        <v>12</v>
      </c>
      <c r="I109" s="55"/>
      <c r="J109" s="55"/>
      <c r="K109" s="55"/>
      <c r="L109" s="4"/>
      <c r="M109" s="4"/>
      <c r="N109" s="4"/>
      <c r="O109">
        <v>12</v>
      </c>
      <c r="P109" s="55"/>
      <c r="Q109" s="55"/>
      <c r="R109" s="55"/>
      <c r="S109" s="4"/>
      <c r="T109" s="4"/>
      <c r="U109" s="4"/>
    </row>
    <row r="110" spans="1:21" x14ac:dyDescent="0.25">
      <c r="A110">
        <v>13</v>
      </c>
      <c r="B110" s="55"/>
      <c r="C110" s="55"/>
      <c r="D110" s="55"/>
      <c r="E110" s="4"/>
      <c r="F110" s="4"/>
      <c r="G110" s="4"/>
      <c r="H110">
        <v>13</v>
      </c>
      <c r="I110" s="55"/>
      <c r="J110" s="55"/>
      <c r="K110" s="55"/>
      <c r="L110" s="4"/>
      <c r="M110" s="4"/>
      <c r="N110" s="4"/>
      <c r="O110">
        <v>13</v>
      </c>
      <c r="P110" s="55"/>
      <c r="Q110" s="55"/>
      <c r="R110" s="55"/>
      <c r="S110" s="4"/>
      <c r="T110" s="4"/>
      <c r="U110" s="4"/>
    </row>
    <row r="111" spans="1:21" x14ac:dyDescent="0.25">
      <c r="A111">
        <v>14</v>
      </c>
      <c r="B111" s="55"/>
      <c r="C111" s="55"/>
      <c r="D111" s="55"/>
      <c r="E111" s="4"/>
      <c r="F111" s="4"/>
      <c r="G111" s="4"/>
      <c r="H111">
        <v>14</v>
      </c>
      <c r="I111" s="55"/>
      <c r="J111" s="55"/>
      <c r="K111" s="55"/>
      <c r="L111" s="4"/>
      <c r="M111" s="4"/>
      <c r="N111" s="4"/>
      <c r="O111">
        <v>14</v>
      </c>
      <c r="P111" s="55"/>
      <c r="Q111" s="55"/>
      <c r="R111" s="55"/>
      <c r="S111" s="4"/>
      <c r="T111" s="4"/>
      <c r="U111" s="4"/>
    </row>
    <row r="112" spans="1:21" x14ac:dyDescent="0.25">
      <c r="A112">
        <v>15</v>
      </c>
      <c r="B112" s="55"/>
      <c r="C112" s="55"/>
      <c r="D112" s="55"/>
      <c r="E112" s="4"/>
      <c r="F112" s="4"/>
      <c r="G112" s="4"/>
      <c r="H112">
        <v>15</v>
      </c>
      <c r="I112" s="55"/>
      <c r="J112" s="55"/>
      <c r="K112" s="55"/>
      <c r="L112" s="4"/>
      <c r="M112" s="4"/>
      <c r="N112" s="4"/>
      <c r="O112">
        <v>15</v>
      </c>
      <c r="P112" s="55"/>
      <c r="Q112" s="55"/>
      <c r="R112" s="55"/>
      <c r="S112" s="4"/>
      <c r="T112" s="4"/>
      <c r="U112" s="4"/>
    </row>
    <row r="113" spans="1:21" x14ac:dyDescent="0.25">
      <c r="A113">
        <v>16</v>
      </c>
      <c r="B113" s="55"/>
      <c r="C113" s="55"/>
      <c r="D113" s="55"/>
      <c r="E113" s="4"/>
      <c r="F113" s="4"/>
      <c r="G113" s="4"/>
      <c r="H113">
        <v>16</v>
      </c>
      <c r="I113" s="55"/>
      <c r="J113" s="55"/>
      <c r="K113" s="55"/>
      <c r="L113" s="4"/>
      <c r="M113" s="4"/>
      <c r="N113" s="4"/>
      <c r="O113">
        <v>16</v>
      </c>
      <c r="P113" s="55"/>
      <c r="Q113" s="55"/>
      <c r="R113" s="55"/>
      <c r="S113" s="4"/>
      <c r="T113" s="4"/>
      <c r="U113" s="4"/>
    </row>
    <row r="114" spans="1:21" x14ac:dyDescent="0.25">
      <c r="B114" s="53" t="s">
        <v>15</v>
      </c>
      <c r="C114" s="53"/>
      <c r="D114" s="53"/>
      <c r="E114" s="4">
        <f>COUNTIF(E98:E113, "P")</f>
        <v>0</v>
      </c>
      <c r="F114" s="4">
        <f>COUNTIF(F98:F113, "P")</f>
        <v>0</v>
      </c>
      <c r="G114" s="4">
        <f>COUNTIF(G98:G113, "P")</f>
        <v>0</v>
      </c>
      <c r="I114" s="53" t="s">
        <v>15</v>
      </c>
      <c r="J114" s="53"/>
      <c r="K114" s="53"/>
      <c r="L114" s="4">
        <f>COUNTIF(L98:L113, "p")</f>
        <v>0</v>
      </c>
      <c r="M114" s="4">
        <f>COUNTIF(M98:M113, "p")</f>
        <v>0</v>
      </c>
      <c r="N114" s="4">
        <f>COUNTIF(N98:N113, "p")</f>
        <v>0</v>
      </c>
      <c r="P114" s="53" t="s">
        <v>15</v>
      </c>
      <c r="Q114" s="53"/>
      <c r="R114" s="53"/>
      <c r="S114" s="4">
        <f>COUNTIF(S98:S113, "P")</f>
        <v>0</v>
      </c>
      <c r="T114" s="4">
        <f>COUNTIF(T98:T113, "P")</f>
        <v>0</v>
      </c>
      <c r="U114" s="4">
        <f>COUNTIF(U98:U113, "P")</f>
        <v>0</v>
      </c>
    </row>
    <row r="115" spans="1:21" ht="15.75" x14ac:dyDescent="0.25">
      <c r="B115" s="5" t="s">
        <v>112</v>
      </c>
      <c r="E115" s="5" t="s">
        <v>29</v>
      </c>
      <c r="F115" s="5" t="s">
        <v>28</v>
      </c>
      <c r="G115" s="5" t="s">
        <v>27</v>
      </c>
      <c r="I115" s="5" t="s">
        <v>87</v>
      </c>
      <c r="L115" s="5" t="s">
        <v>29</v>
      </c>
      <c r="M115" s="5" t="s">
        <v>28</v>
      </c>
      <c r="N115" s="5" t="s">
        <v>27</v>
      </c>
      <c r="P115" s="5" t="s">
        <v>88</v>
      </c>
      <c r="S115" s="5" t="s">
        <v>29</v>
      </c>
      <c r="T115" s="5" t="s">
        <v>28</v>
      </c>
      <c r="U115" s="5" t="s">
        <v>27</v>
      </c>
    </row>
    <row r="116" spans="1:21" x14ac:dyDescent="0.25">
      <c r="A116">
        <v>1</v>
      </c>
      <c r="B116" s="55"/>
      <c r="C116" s="55"/>
      <c r="D116" s="55"/>
      <c r="E116" s="4"/>
      <c r="F116" s="4"/>
      <c r="G116" s="4"/>
      <c r="H116">
        <v>1</v>
      </c>
      <c r="I116" s="55"/>
      <c r="J116" s="55"/>
      <c r="K116" s="55"/>
      <c r="L116" s="4"/>
      <c r="M116" s="4"/>
      <c r="N116" s="4"/>
      <c r="O116">
        <v>1</v>
      </c>
      <c r="P116" s="55"/>
      <c r="Q116" s="55"/>
      <c r="R116" s="55"/>
      <c r="S116" s="4"/>
      <c r="T116" s="4"/>
      <c r="U116" s="4"/>
    </row>
    <row r="117" spans="1:21" x14ac:dyDescent="0.25">
      <c r="A117">
        <v>2</v>
      </c>
      <c r="B117" s="55"/>
      <c r="C117" s="55"/>
      <c r="D117" s="55"/>
      <c r="E117" s="4"/>
      <c r="F117" s="4"/>
      <c r="G117" s="4"/>
      <c r="H117">
        <v>2</v>
      </c>
      <c r="I117" s="55"/>
      <c r="J117" s="55"/>
      <c r="K117" s="55"/>
      <c r="L117" s="4"/>
      <c r="M117" s="4"/>
      <c r="N117" s="4"/>
      <c r="O117">
        <v>2</v>
      </c>
      <c r="P117" s="55"/>
      <c r="Q117" s="55"/>
      <c r="R117" s="55"/>
      <c r="S117" s="4"/>
      <c r="T117" s="4"/>
      <c r="U117" s="4"/>
    </row>
    <row r="118" spans="1:21" x14ac:dyDescent="0.25">
      <c r="A118">
        <v>3</v>
      </c>
      <c r="B118" s="55"/>
      <c r="C118" s="55"/>
      <c r="D118" s="55"/>
      <c r="E118" s="4"/>
      <c r="F118" s="4"/>
      <c r="G118" s="4"/>
      <c r="H118">
        <v>3</v>
      </c>
      <c r="I118" s="55"/>
      <c r="J118" s="55"/>
      <c r="K118" s="55"/>
      <c r="L118" s="4"/>
      <c r="M118" s="4"/>
      <c r="N118" s="4"/>
      <c r="O118">
        <v>3</v>
      </c>
      <c r="P118" s="55"/>
      <c r="Q118" s="55"/>
      <c r="R118" s="55"/>
      <c r="S118" s="4"/>
      <c r="T118" s="4"/>
      <c r="U118" s="4"/>
    </row>
    <row r="119" spans="1:21" x14ac:dyDescent="0.25">
      <c r="A119">
        <v>4</v>
      </c>
      <c r="B119" s="55"/>
      <c r="C119" s="55"/>
      <c r="D119" s="55"/>
      <c r="E119" s="4"/>
      <c r="F119" s="4"/>
      <c r="G119" s="4"/>
      <c r="H119">
        <v>4</v>
      </c>
      <c r="I119" s="55"/>
      <c r="J119" s="55"/>
      <c r="K119" s="55"/>
      <c r="L119" s="4"/>
      <c r="M119" s="4"/>
      <c r="N119" s="4"/>
      <c r="O119">
        <v>4</v>
      </c>
      <c r="P119" s="55"/>
      <c r="Q119" s="55"/>
      <c r="R119" s="55"/>
      <c r="S119" s="4"/>
      <c r="T119" s="4"/>
      <c r="U119" s="4"/>
    </row>
    <row r="120" spans="1:21" x14ac:dyDescent="0.25">
      <c r="A120">
        <v>5</v>
      </c>
      <c r="B120" s="55"/>
      <c r="C120" s="55"/>
      <c r="D120" s="55"/>
      <c r="E120" s="4"/>
      <c r="F120" s="4"/>
      <c r="G120" s="4"/>
      <c r="H120">
        <v>5</v>
      </c>
      <c r="I120" s="55"/>
      <c r="J120" s="55"/>
      <c r="K120" s="55"/>
      <c r="L120" s="4"/>
      <c r="M120" s="4"/>
      <c r="N120" s="4"/>
      <c r="O120">
        <v>5</v>
      </c>
      <c r="P120" s="55"/>
      <c r="Q120" s="55"/>
      <c r="R120" s="55"/>
      <c r="S120" s="4"/>
      <c r="T120" s="4"/>
      <c r="U120" s="4"/>
    </row>
    <row r="121" spans="1:21" x14ac:dyDescent="0.25">
      <c r="A121">
        <v>6</v>
      </c>
      <c r="B121" s="55"/>
      <c r="C121" s="55"/>
      <c r="D121" s="55"/>
      <c r="E121" s="4"/>
      <c r="F121" s="4"/>
      <c r="G121" s="4"/>
      <c r="H121">
        <v>6</v>
      </c>
      <c r="I121" s="55"/>
      <c r="J121" s="55"/>
      <c r="K121" s="55"/>
      <c r="L121" s="4"/>
      <c r="M121" s="4"/>
      <c r="N121" s="4"/>
      <c r="O121">
        <v>6</v>
      </c>
      <c r="P121" s="55"/>
      <c r="Q121" s="55"/>
      <c r="R121" s="55"/>
      <c r="S121" s="4"/>
      <c r="T121" s="4"/>
      <c r="U121" s="4"/>
    </row>
    <row r="122" spans="1:21" x14ac:dyDescent="0.25">
      <c r="A122">
        <v>7</v>
      </c>
      <c r="B122" s="55"/>
      <c r="C122" s="55"/>
      <c r="D122" s="55"/>
      <c r="E122" s="4"/>
      <c r="F122" s="4"/>
      <c r="G122" s="4"/>
      <c r="H122">
        <v>7</v>
      </c>
      <c r="I122" s="55"/>
      <c r="J122" s="55"/>
      <c r="K122" s="55"/>
      <c r="L122" s="4"/>
      <c r="M122" s="4"/>
      <c r="N122" s="4"/>
      <c r="O122">
        <v>7</v>
      </c>
      <c r="P122" s="55"/>
      <c r="Q122" s="55"/>
      <c r="R122" s="55"/>
      <c r="S122" s="4"/>
      <c r="T122" s="4"/>
      <c r="U122" s="4"/>
    </row>
    <row r="123" spans="1:21" x14ac:dyDescent="0.25">
      <c r="A123">
        <v>8</v>
      </c>
      <c r="B123" s="55"/>
      <c r="C123" s="55"/>
      <c r="D123" s="55"/>
      <c r="E123" s="4"/>
      <c r="F123" s="4"/>
      <c r="G123" s="4"/>
      <c r="H123">
        <v>8</v>
      </c>
      <c r="I123" s="55"/>
      <c r="J123" s="55"/>
      <c r="K123" s="55"/>
      <c r="L123" s="4"/>
      <c r="M123" s="4"/>
      <c r="N123" s="4"/>
      <c r="O123">
        <v>8</v>
      </c>
      <c r="P123" s="55"/>
      <c r="Q123" s="55"/>
      <c r="R123" s="55"/>
      <c r="S123" s="4"/>
      <c r="T123" s="4"/>
      <c r="U123" s="4"/>
    </row>
    <row r="124" spans="1:21" x14ac:dyDescent="0.25">
      <c r="A124">
        <v>9</v>
      </c>
      <c r="B124" s="55"/>
      <c r="C124" s="55"/>
      <c r="D124" s="55"/>
      <c r="E124" s="4"/>
      <c r="F124" s="4"/>
      <c r="G124" s="4"/>
      <c r="H124">
        <v>9</v>
      </c>
      <c r="I124" s="55"/>
      <c r="J124" s="55"/>
      <c r="K124" s="55"/>
      <c r="L124" s="4"/>
      <c r="M124" s="4"/>
      <c r="N124" s="4"/>
      <c r="O124">
        <v>9</v>
      </c>
      <c r="P124" s="55"/>
      <c r="Q124" s="55"/>
      <c r="R124" s="55"/>
      <c r="S124" s="4"/>
      <c r="T124" s="4"/>
      <c r="U124" s="4"/>
    </row>
    <row r="125" spans="1:21" x14ac:dyDescent="0.25">
      <c r="A125">
        <v>10</v>
      </c>
      <c r="B125" s="55"/>
      <c r="C125" s="55"/>
      <c r="D125" s="55"/>
      <c r="E125" s="4"/>
      <c r="F125" s="4"/>
      <c r="G125" s="4"/>
      <c r="H125">
        <v>10</v>
      </c>
      <c r="I125" s="55"/>
      <c r="J125" s="55"/>
      <c r="K125" s="55"/>
      <c r="L125" s="4"/>
      <c r="M125" s="4"/>
      <c r="N125" s="4"/>
      <c r="O125">
        <v>10</v>
      </c>
      <c r="P125" s="55"/>
      <c r="Q125" s="55"/>
      <c r="R125" s="55"/>
      <c r="S125" s="4"/>
      <c r="T125" s="4"/>
      <c r="U125" s="4"/>
    </row>
    <row r="126" spans="1:21" x14ac:dyDescent="0.25">
      <c r="A126">
        <v>11</v>
      </c>
      <c r="B126" s="55"/>
      <c r="C126" s="55"/>
      <c r="D126" s="55"/>
      <c r="E126" s="4"/>
      <c r="F126" s="4"/>
      <c r="G126" s="4"/>
      <c r="H126">
        <v>11</v>
      </c>
      <c r="I126" s="55"/>
      <c r="J126" s="55"/>
      <c r="K126" s="55"/>
      <c r="L126" s="4"/>
      <c r="M126" s="4"/>
      <c r="N126" s="4"/>
      <c r="O126">
        <v>11</v>
      </c>
      <c r="P126" s="55"/>
      <c r="Q126" s="55"/>
      <c r="R126" s="55"/>
      <c r="S126" s="4"/>
      <c r="T126" s="4"/>
      <c r="U126" s="4"/>
    </row>
    <row r="127" spans="1:21" x14ac:dyDescent="0.25">
      <c r="A127">
        <v>12</v>
      </c>
      <c r="B127" s="55"/>
      <c r="C127" s="55"/>
      <c r="D127" s="55"/>
      <c r="E127" s="4"/>
      <c r="F127" s="4"/>
      <c r="G127" s="4"/>
      <c r="H127">
        <v>12</v>
      </c>
      <c r="I127" s="55"/>
      <c r="J127" s="55"/>
      <c r="K127" s="55"/>
      <c r="L127" s="4"/>
      <c r="M127" s="4"/>
      <c r="N127" s="4"/>
      <c r="O127">
        <v>12</v>
      </c>
      <c r="P127" s="55"/>
      <c r="Q127" s="55"/>
      <c r="R127" s="55"/>
      <c r="S127" s="4"/>
      <c r="T127" s="4"/>
      <c r="U127" s="4"/>
    </row>
    <row r="128" spans="1:21" x14ac:dyDescent="0.25">
      <c r="A128">
        <v>13</v>
      </c>
      <c r="B128" s="55"/>
      <c r="C128" s="55"/>
      <c r="D128" s="55"/>
      <c r="E128" s="4"/>
      <c r="F128" s="4"/>
      <c r="G128" s="4"/>
      <c r="H128">
        <v>13</v>
      </c>
      <c r="I128" s="55"/>
      <c r="J128" s="55"/>
      <c r="K128" s="55"/>
      <c r="L128" s="4"/>
      <c r="M128" s="4"/>
      <c r="N128" s="4"/>
      <c r="O128">
        <v>13</v>
      </c>
      <c r="P128" s="55"/>
      <c r="Q128" s="55"/>
      <c r="R128" s="55"/>
      <c r="S128" s="4"/>
      <c r="T128" s="4"/>
      <c r="U128" s="4"/>
    </row>
    <row r="129" spans="1:21" x14ac:dyDescent="0.25">
      <c r="A129">
        <v>14</v>
      </c>
      <c r="B129" s="55"/>
      <c r="C129" s="55"/>
      <c r="D129" s="55"/>
      <c r="E129" s="4"/>
      <c r="F129" s="4"/>
      <c r="G129" s="4"/>
      <c r="H129">
        <v>14</v>
      </c>
      <c r="I129" s="55"/>
      <c r="J129" s="55"/>
      <c r="K129" s="55"/>
      <c r="L129" s="4"/>
      <c r="M129" s="4"/>
      <c r="N129" s="4"/>
      <c r="O129">
        <v>14</v>
      </c>
      <c r="P129" s="55"/>
      <c r="Q129" s="55"/>
      <c r="R129" s="55"/>
      <c r="S129" s="4"/>
      <c r="T129" s="4"/>
      <c r="U129" s="4"/>
    </row>
    <row r="130" spans="1:21" x14ac:dyDescent="0.25">
      <c r="A130">
        <v>15</v>
      </c>
      <c r="B130" s="55"/>
      <c r="C130" s="55"/>
      <c r="D130" s="55"/>
      <c r="E130" s="4"/>
      <c r="F130" s="4"/>
      <c r="G130" s="4"/>
      <c r="H130">
        <v>15</v>
      </c>
      <c r="I130" s="55"/>
      <c r="J130" s="55"/>
      <c r="K130" s="55"/>
      <c r="L130" s="4"/>
      <c r="M130" s="4"/>
      <c r="N130" s="4"/>
      <c r="O130">
        <v>15</v>
      </c>
      <c r="P130" s="55"/>
      <c r="Q130" s="55"/>
      <c r="R130" s="55"/>
      <c r="S130" s="4"/>
      <c r="T130" s="4"/>
      <c r="U130" s="4"/>
    </row>
    <row r="131" spans="1:21" x14ac:dyDescent="0.25">
      <c r="A131">
        <v>16</v>
      </c>
      <c r="B131" s="55"/>
      <c r="C131" s="55"/>
      <c r="D131" s="55"/>
      <c r="E131" s="4"/>
      <c r="F131" s="4"/>
      <c r="G131" s="4"/>
      <c r="H131">
        <v>16</v>
      </c>
      <c r="I131" s="55"/>
      <c r="J131" s="55"/>
      <c r="K131" s="55"/>
      <c r="L131" s="4"/>
      <c r="M131" s="4"/>
      <c r="N131" s="4"/>
      <c r="O131">
        <v>16</v>
      </c>
      <c r="P131" s="55"/>
      <c r="Q131" s="55"/>
      <c r="R131" s="55"/>
      <c r="S131" s="4"/>
      <c r="T131" s="4"/>
      <c r="U131" s="4"/>
    </row>
    <row r="132" spans="1:21" x14ac:dyDescent="0.25">
      <c r="B132" s="53" t="s">
        <v>15</v>
      </c>
      <c r="C132" s="53"/>
      <c r="D132" s="53"/>
      <c r="E132" s="4">
        <f>COUNTIF(E116:E131, "P")</f>
        <v>0</v>
      </c>
      <c r="F132" s="4">
        <f>COUNTIF(F116:F131, "P")</f>
        <v>0</v>
      </c>
      <c r="G132" s="4">
        <f>COUNTIF(G116:G131, "P")</f>
        <v>0</v>
      </c>
      <c r="I132" s="53" t="s">
        <v>15</v>
      </c>
      <c r="J132" s="53"/>
      <c r="K132" s="53"/>
      <c r="L132" s="4">
        <f>COUNTIF(L116:L131, "P")</f>
        <v>0</v>
      </c>
      <c r="M132" s="4">
        <f>COUNTIF(M116:M131, "P")</f>
        <v>0</v>
      </c>
      <c r="N132" s="4">
        <f>COUNTIF(N116:N131, "P")</f>
        <v>0</v>
      </c>
      <c r="P132" s="53" t="s">
        <v>15</v>
      </c>
      <c r="Q132" s="53"/>
      <c r="R132" s="53"/>
      <c r="S132" s="4">
        <f>COUNTIF(S116:S131, "P")</f>
        <v>0</v>
      </c>
      <c r="T132" s="4">
        <f>COUNTIF(T116:T131, "P")</f>
        <v>0</v>
      </c>
      <c r="U132" s="4">
        <f>COUNTIF(U116:U131, "P")</f>
        <v>0</v>
      </c>
    </row>
    <row r="133" spans="1:21" ht="15.75" x14ac:dyDescent="0.25">
      <c r="B133" s="5"/>
      <c r="E133" s="5"/>
      <c r="F133" s="5"/>
      <c r="G133" s="5"/>
      <c r="I133" s="5"/>
      <c r="L133" s="5"/>
      <c r="M133" s="5"/>
      <c r="N133" s="5"/>
    </row>
    <row r="134" spans="1:21" x14ac:dyDescent="0.25">
      <c r="B134" s="57"/>
      <c r="C134" s="57"/>
      <c r="D134" s="57"/>
      <c r="I134" s="57"/>
      <c r="J134" s="57"/>
      <c r="K134" s="57"/>
      <c r="P134" s="52" t="s">
        <v>26</v>
      </c>
      <c r="Q134" s="52"/>
      <c r="R134" s="52"/>
      <c r="S134" s="52"/>
      <c r="T134" s="52"/>
      <c r="U134" s="52"/>
    </row>
    <row r="135" spans="1:21" x14ac:dyDescent="0.25">
      <c r="B135" s="57"/>
      <c r="C135" s="57"/>
      <c r="D135" s="57"/>
      <c r="I135" s="57"/>
      <c r="J135" s="57"/>
      <c r="K135" s="57"/>
      <c r="P135" s="2" t="s">
        <v>183</v>
      </c>
      <c r="Q135" s="50"/>
      <c r="R135" s="50"/>
      <c r="S135" s="50"/>
      <c r="T135" s="50"/>
      <c r="U135" s="2"/>
    </row>
    <row r="136" spans="1:21" x14ac:dyDescent="0.25">
      <c r="B136" s="57"/>
      <c r="C136" s="57"/>
      <c r="D136" s="57"/>
      <c r="I136" s="57"/>
      <c r="J136" s="57"/>
      <c r="K136" s="57"/>
      <c r="P136" s="52"/>
      <c r="Q136" s="52"/>
      <c r="R136" s="52"/>
      <c r="S136" s="52"/>
      <c r="T136" s="52"/>
      <c r="U136" s="52"/>
    </row>
    <row r="137" spans="1:21" x14ac:dyDescent="0.25">
      <c r="B137" s="57"/>
      <c r="C137" s="57"/>
      <c r="D137" s="57"/>
      <c r="I137" s="57"/>
      <c r="J137" s="57"/>
      <c r="K137" s="57"/>
      <c r="P137" s="52" t="s">
        <v>25</v>
      </c>
      <c r="Q137" s="52"/>
      <c r="R137" s="52"/>
      <c r="S137" s="52"/>
      <c r="T137" s="52"/>
      <c r="U137" s="52"/>
    </row>
    <row r="138" spans="1:21" x14ac:dyDescent="0.25">
      <c r="B138" s="57"/>
      <c r="C138" s="57"/>
      <c r="D138" s="57"/>
      <c r="I138" s="57"/>
      <c r="J138" s="57"/>
      <c r="K138" s="57"/>
      <c r="P138" s="2" t="s">
        <v>183</v>
      </c>
      <c r="Q138" s="50"/>
      <c r="R138" s="50"/>
      <c r="S138" s="50"/>
      <c r="T138" s="50"/>
      <c r="U138" s="2"/>
    </row>
    <row r="139" spans="1:21" x14ac:dyDescent="0.25">
      <c r="B139" s="57"/>
      <c r="C139" s="57"/>
      <c r="D139" s="57"/>
      <c r="I139" s="57"/>
      <c r="J139" s="57"/>
      <c r="K139" s="57"/>
      <c r="P139" s="52"/>
      <c r="Q139" s="52"/>
      <c r="R139" s="52"/>
      <c r="S139" s="52"/>
      <c r="T139" s="52"/>
      <c r="U139" s="52"/>
    </row>
    <row r="140" spans="1:21" x14ac:dyDescent="0.25">
      <c r="B140" s="57"/>
      <c r="C140" s="57"/>
      <c r="D140" s="57"/>
      <c r="I140" s="57"/>
      <c r="J140" s="57"/>
      <c r="K140" s="57"/>
      <c r="P140" s="2" t="s">
        <v>185</v>
      </c>
      <c r="Q140" s="50"/>
      <c r="R140" s="50"/>
      <c r="S140" s="50"/>
      <c r="T140" s="50"/>
      <c r="U140" s="2"/>
    </row>
    <row r="141" spans="1:21" x14ac:dyDescent="0.25">
      <c r="B141" s="57"/>
      <c r="C141" s="57"/>
      <c r="D141" s="57"/>
      <c r="I141" s="57"/>
      <c r="J141" s="57"/>
      <c r="K141" s="57"/>
      <c r="P141" s="52"/>
      <c r="Q141" s="52"/>
      <c r="R141" s="52"/>
      <c r="S141" s="52"/>
      <c r="T141" s="52"/>
      <c r="U141" s="52"/>
    </row>
    <row r="142" spans="1:21" x14ac:dyDescent="0.25">
      <c r="B142" s="57"/>
      <c r="C142" s="57"/>
      <c r="D142" s="57"/>
      <c r="I142" s="57"/>
      <c r="J142" s="57"/>
      <c r="K142" s="57"/>
      <c r="P142" s="2" t="s">
        <v>186</v>
      </c>
      <c r="Q142" s="50"/>
      <c r="R142" s="50"/>
      <c r="S142" s="50"/>
      <c r="T142" s="50"/>
      <c r="U142" s="2"/>
    </row>
    <row r="143" spans="1:21" x14ac:dyDescent="0.25">
      <c r="B143" s="57"/>
      <c r="C143" s="57"/>
      <c r="D143" s="57"/>
      <c r="I143" s="57"/>
      <c r="J143" s="57"/>
      <c r="K143" s="57"/>
      <c r="P143" s="52"/>
      <c r="Q143" s="52"/>
      <c r="R143" s="52"/>
      <c r="S143" s="52"/>
      <c r="T143" s="52"/>
      <c r="U143" s="52"/>
    </row>
    <row r="144" spans="1:21" x14ac:dyDescent="0.25">
      <c r="B144" s="57"/>
      <c r="C144" s="57"/>
      <c r="D144" s="57"/>
      <c r="I144" s="57"/>
      <c r="J144" s="57"/>
      <c r="K144" s="57"/>
      <c r="P144" s="2" t="s">
        <v>187</v>
      </c>
      <c r="Q144" s="80"/>
      <c r="R144" s="80"/>
      <c r="S144" s="80"/>
      <c r="T144" s="80"/>
      <c r="U144" s="2"/>
    </row>
    <row r="145" spans="1:21" x14ac:dyDescent="0.25">
      <c r="B145" s="57"/>
      <c r="C145" s="57"/>
      <c r="D145" s="57"/>
      <c r="I145" s="57"/>
      <c r="J145" s="57"/>
      <c r="K145" s="57"/>
      <c r="P145" s="52"/>
      <c r="Q145" s="52"/>
      <c r="R145" s="52"/>
      <c r="S145" s="52"/>
      <c r="T145" s="52"/>
      <c r="U145" s="52"/>
    </row>
    <row r="146" spans="1:21" x14ac:dyDescent="0.25">
      <c r="B146" s="57"/>
      <c r="C146" s="57"/>
      <c r="D146" s="57"/>
      <c r="I146" s="57"/>
      <c r="J146" s="57"/>
      <c r="K146" s="57"/>
      <c r="P146" s="2" t="s">
        <v>188</v>
      </c>
      <c r="Q146" s="50"/>
      <c r="R146" s="50"/>
      <c r="S146" s="50"/>
      <c r="T146" s="50"/>
      <c r="U146" s="2"/>
    </row>
    <row r="147" spans="1:21" x14ac:dyDescent="0.25">
      <c r="B147" s="57"/>
      <c r="C147" s="57"/>
      <c r="D147" s="57"/>
      <c r="I147" s="57"/>
      <c r="J147" s="57"/>
      <c r="K147" s="57"/>
      <c r="P147" s="52"/>
      <c r="Q147" s="52"/>
      <c r="R147" s="52"/>
      <c r="S147" s="52"/>
      <c r="T147" s="52"/>
      <c r="U147" s="52"/>
    </row>
    <row r="148" spans="1:21" x14ac:dyDescent="0.25">
      <c r="B148" s="57"/>
      <c r="C148" s="57"/>
      <c r="D148" s="57"/>
      <c r="I148" s="57"/>
      <c r="J148" s="57"/>
      <c r="K148" s="57"/>
      <c r="P148" s="52" t="s">
        <v>19</v>
      </c>
      <c r="Q148" s="52"/>
      <c r="R148" s="52"/>
      <c r="S148" s="52"/>
      <c r="T148" s="52"/>
      <c r="U148" s="52"/>
    </row>
    <row r="149" spans="1:21" x14ac:dyDescent="0.25">
      <c r="A149">
        <v>16</v>
      </c>
      <c r="B149" s="57"/>
      <c r="C149" s="57"/>
      <c r="D149" s="57"/>
      <c r="I149" s="57"/>
      <c r="J149" s="57"/>
      <c r="K149" s="57"/>
      <c r="P149" s="41"/>
      <c r="Q149" s="41"/>
      <c r="R149" s="41"/>
      <c r="S149" s="41"/>
      <c r="T149" s="41"/>
      <c r="U149" s="2"/>
    </row>
    <row r="150" spans="1:21" ht="15" customHeight="1" x14ac:dyDescent="0.25">
      <c r="B150" s="52"/>
      <c r="C150" s="52"/>
      <c r="D150" s="52"/>
      <c r="I150" s="52"/>
      <c r="J150" s="52"/>
      <c r="K150" s="52"/>
      <c r="P150" s="1" t="s">
        <v>38</v>
      </c>
      <c r="Q150" s="51"/>
      <c r="R150" s="51"/>
      <c r="S150" s="51"/>
      <c r="T150" s="51"/>
      <c r="U150" s="1"/>
    </row>
    <row r="151" spans="1:21" ht="15" customHeight="1" x14ac:dyDescent="0.25">
      <c r="C151" s="2" t="s">
        <v>14</v>
      </c>
      <c r="D151" s="2" t="s">
        <v>13</v>
      </c>
      <c r="E151" s="2"/>
      <c r="F151" s="2" t="s">
        <v>12</v>
      </c>
      <c r="G151" s="2"/>
      <c r="H151" s="2" t="s">
        <v>11</v>
      </c>
      <c r="I151" s="2"/>
      <c r="J151" s="2" t="s">
        <v>10</v>
      </c>
      <c r="K151" s="2"/>
      <c r="L151" s="2" t="s">
        <v>9</v>
      </c>
      <c r="M151" s="2"/>
      <c r="P151" s="1"/>
      <c r="Q151" s="1"/>
      <c r="R151" s="1"/>
      <c r="S151" s="1"/>
      <c r="T151" s="1"/>
      <c r="U151" s="1"/>
    </row>
    <row r="152" spans="1:21" ht="15" customHeight="1" x14ac:dyDescent="0.25">
      <c r="B152" s="3"/>
      <c r="C152" t="s">
        <v>5</v>
      </c>
      <c r="D152" t="s">
        <v>8</v>
      </c>
      <c r="F152" t="s">
        <v>7</v>
      </c>
      <c r="H152" t="s">
        <v>6</v>
      </c>
      <c r="J152" t="s">
        <v>5</v>
      </c>
      <c r="L152" t="s">
        <v>5</v>
      </c>
      <c r="P152" s="1"/>
      <c r="Q152" s="1"/>
      <c r="R152" s="1"/>
      <c r="S152" s="1"/>
      <c r="T152" s="1"/>
      <c r="U152" s="1"/>
    </row>
    <row r="153" spans="1:21" ht="15" customHeight="1" x14ac:dyDescent="0.25">
      <c r="J153" s="57"/>
      <c r="K153" s="57"/>
      <c r="L153" s="57"/>
      <c r="P153" s="1"/>
      <c r="Q153" s="1"/>
      <c r="R153" s="1"/>
      <c r="S153" s="1"/>
      <c r="T153" s="1"/>
      <c r="U153" s="1"/>
    </row>
    <row r="154" spans="1:21" ht="15" customHeight="1" x14ac:dyDescent="0.25">
      <c r="C154" s="2" t="s">
        <v>4</v>
      </c>
      <c r="E154" s="2" t="s">
        <v>3</v>
      </c>
      <c r="H154" s="2" t="s">
        <v>2</v>
      </c>
      <c r="J154" s="52" t="s">
        <v>1</v>
      </c>
      <c r="K154" s="52"/>
      <c r="L154" s="52"/>
      <c r="P154" s="1"/>
      <c r="Q154" s="1"/>
      <c r="R154" s="1"/>
      <c r="S154" s="1"/>
      <c r="T154" s="1"/>
      <c r="U154" s="1"/>
    </row>
    <row r="155" spans="1:21" ht="15" customHeight="1" x14ac:dyDescent="0.25">
      <c r="C155" s="2"/>
      <c r="E155" s="2"/>
      <c r="H155" s="2"/>
      <c r="J155" s="2"/>
      <c r="K155" s="2"/>
      <c r="L155" s="2"/>
      <c r="P155" s="1"/>
      <c r="Q155" s="1"/>
      <c r="R155" s="1"/>
      <c r="S155" s="1"/>
      <c r="T155" s="1"/>
      <c r="U155" s="1"/>
    </row>
    <row r="156" spans="1:21" ht="15" customHeight="1" x14ac:dyDescent="0.25">
      <c r="B156" s="2" t="s">
        <v>0</v>
      </c>
      <c r="J156" s="57"/>
      <c r="K156" s="57"/>
      <c r="L156" s="57"/>
      <c r="P156" s="1"/>
      <c r="Q156" s="1"/>
      <c r="R156" s="1"/>
      <c r="S156" s="1"/>
      <c r="T156" s="1"/>
      <c r="U156" s="1"/>
    </row>
    <row r="157" spans="1:21" x14ac:dyDescent="0.25">
      <c r="J157" s="57"/>
      <c r="K157" s="57"/>
      <c r="L157" s="57"/>
    </row>
  </sheetData>
  <mergeCells count="404">
    <mergeCell ref="B16:D16"/>
    <mergeCell ref="I16:K16"/>
    <mergeCell ref="P16:R16"/>
    <mergeCell ref="B17:D17"/>
    <mergeCell ref="I17:K17"/>
    <mergeCell ref="A1:C1"/>
    <mergeCell ref="I13:K13"/>
    <mergeCell ref="P13:R13"/>
    <mergeCell ref="I14:K14"/>
    <mergeCell ref="P14:R14"/>
    <mergeCell ref="I15:K15"/>
    <mergeCell ref="P15:R15"/>
    <mergeCell ref="I10:K10"/>
    <mergeCell ref="P10:R10"/>
    <mergeCell ref="I11:K11"/>
    <mergeCell ref="P11:R11"/>
    <mergeCell ref="I12:K12"/>
    <mergeCell ref="P12:R12"/>
    <mergeCell ref="A2:C2"/>
    <mergeCell ref="B8:D8"/>
    <mergeCell ref="I8:K8"/>
    <mergeCell ref="P8:R8"/>
    <mergeCell ref="I9:K9"/>
    <mergeCell ref="P9:R9"/>
    <mergeCell ref="P17:R17"/>
    <mergeCell ref="I22:K22"/>
    <mergeCell ref="P22:R22"/>
    <mergeCell ref="I23:K23"/>
    <mergeCell ref="P23:R23"/>
    <mergeCell ref="B20:D20"/>
    <mergeCell ref="I20:K20"/>
    <mergeCell ref="P20:R20"/>
    <mergeCell ref="B21:D21"/>
    <mergeCell ref="I21:K21"/>
    <mergeCell ref="P21:R21"/>
    <mergeCell ref="B18:D18"/>
    <mergeCell ref="I18:K18"/>
    <mergeCell ref="P18:R18"/>
    <mergeCell ref="B19:D19"/>
    <mergeCell ref="I19:K19"/>
    <mergeCell ref="P19:R19"/>
    <mergeCell ref="B26:D26"/>
    <mergeCell ref="I26:K26"/>
    <mergeCell ref="P26:R26"/>
    <mergeCell ref="I24:K24"/>
    <mergeCell ref="P24:R24"/>
    <mergeCell ref="B28:D28"/>
    <mergeCell ref="I28:K28"/>
    <mergeCell ref="P28:R28"/>
    <mergeCell ref="B29:D29"/>
    <mergeCell ref="I29:K29"/>
    <mergeCell ref="P29:R29"/>
    <mergeCell ref="B27:D27"/>
    <mergeCell ref="I27:K27"/>
    <mergeCell ref="P27:R27"/>
    <mergeCell ref="B32:D32"/>
    <mergeCell ref="I32:K32"/>
    <mergeCell ref="P32:R32"/>
    <mergeCell ref="B33:D33"/>
    <mergeCell ref="I33:K33"/>
    <mergeCell ref="P33:R33"/>
    <mergeCell ref="B30:D30"/>
    <mergeCell ref="I30:K30"/>
    <mergeCell ref="P30:R30"/>
    <mergeCell ref="B31:D31"/>
    <mergeCell ref="I31:K31"/>
    <mergeCell ref="P31:R31"/>
    <mergeCell ref="B36:D36"/>
    <mergeCell ref="I36:K36"/>
    <mergeCell ref="P36:R36"/>
    <mergeCell ref="B37:D37"/>
    <mergeCell ref="I37:K37"/>
    <mergeCell ref="P37:R37"/>
    <mergeCell ref="B34:D34"/>
    <mergeCell ref="I34:K34"/>
    <mergeCell ref="P34:R34"/>
    <mergeCell ref="B35:D35"/>
    <mergeCell ref="I35:K35"/>
    <mergeCell ref="P35:R35"/>
    <mergeCell ref="B40:D40"/>
    <mergeCell ref="I40:K40"/>
    <mergeCell ref="P40:R40"/>
    <mergeCell ref="B41:D41"/>
    <mergeCell ref="I41:K41"/>
    <mergeCell ref="P41:R41"/>
    <mergeCell ref="B38:D38"/>
    <mergeCell ref="I38:K38"/>
    <mergeCell ref="P38:R38"/>
    <mergeCell ref="B39:D39"/>
    <mergeCell ref="I39:K39"/>
    <mergeCell ref="P39:R39"/>
    <mergeCell ref="B42:D42"/>
    <mergeCell ref="I42:K42"/>
    <mergeCell ref="P42:R42"/>
    <mergeCell ref="B46:D46"/>
    <mergeCell ref="I46:K46"/>
    <mergeCell ref="P46:R46"/>
    <mergeCell ref="B47:D47"/>
    <mergeCell ref="I47:K47"/>
    <mergeCell ref="P47:R47"/>
    <mergeCell ref="B44:D44"/>
    <mergeCell ref="I44:K44"/>
    <mergeCell ref="P44:R44"/>
    <mergeCell ref="B45:D45"/>
    <mergeCell ref="I45:K45"/>
    <mergeCell ref="P45:R45"/>
    <mergeCell ref="B50:D50"/>
    <mergeCell ref="I50:K50"/>
    <mergeCell ref="P50:R50"/>
    <mergeCell ref="B51:D51"/>
    <mergeCell ref="I51:K51"/>
    <mergeCell ref="P51:R51"/>
    <mergeCell ref="B48:D48"/>
    <mergeCell ref="I48:K48"/>
    <mergeCell ref="P48:R48"/>
    <mergeCell ref="B49:D49"/>
    <mergeCell ref="I49:K49"/>
    <mergeCell ref="P49:R49"/>
    <mergeCell ref="B54:D54"/>
    <mergeCell ref="I54:K54"/>
    <mergeCell ref="P54:R54"/>
    <mergeCell ref="B55:D55"/>
    <mergeCell ref="I55:K55"/>
    <mergeCell ref="P55:R55"/>
    <mergeCell ref="B52:D52"/>
    <mergeCell ref="I52:K52"/>
    <mergeCell ref="P52:R52"/>
    <mergeCell ref="B53:D53"/>
    <mergeCell ref="I53:K53"/>
    <mergeCell ref="P53:R53"/>
    <mergeCell ref="B58:D58"/>
    <mergeCell ref="I58:K58"/>
    <mergeCell ref="P58:R58"/>
    <mergeCell ref="B59:D59"/>
    <mergeCell ref="I59:K59"/>
    <mergeCell ref="P59:R59"/>
    <mergeCell ref="B56:D56"/>
    <mergeCell ref="I56:K56"/>
    <mergeCell ref="P56:R56"/>
    <mergeCell ref="B57:D57"/>
    <mergeCell ref="I57:K57"/>
    <mergeCell ref="P57:R57"/>
    <mergeCell ref="B60:D60"/>
    <mergeCell ref="I60:K60"/>
    <mergeCell ref="P60:R60"/>
    <mergeCell ref="B64:D64"/>
    <mergeCell ref="I64:K64"/>
    <mergeCell ref="P64:R64"/>
    <mergeCell ref="B65:D65"/>
    <mergeCell ref="I65:K65"/>
    <mergeCell ref="P65:R65"/>
    <mergeCell ref="B62:D62"/>
    <mergeCell ref="I62:K62"/>
    <mergeCell ref="P62:R62"/>
    <mergeCell ref="B63:D63"/>
    <mergeCell ref="I63:K63"/>
    <mergeCell ref="P63:R63"/>
    <mergeCell ref="B68:D68"/>
    <mergeCell ref="I68:K68"/>
    <mergeCell ref="P68:R68"/>
    <mergeCell ref="B69:D69"/>
    <mergeCell ref="I69:K69"/>
    <mergeCell ref="P69:R69"/>
    <mergeCell ref="B66:D66"/>
    <mergeCell ref="I66:K66"/>
    <mergeCell ref="P66:R66"/>
    <mergeCell ref="B67:D67"/>
    <mergeCell ref="I67:K67"/>
    <mergeCell ref="P67:R67"/>
    <mergeCell ref="B72:D72"/>
    <mergeCell ref="I72:K72"/>
    <mergeCell ref="P72:R72"/>
    <mergeCell ref="B73:D73"/>
    <mergeCell ref="I73:K73"/>
    <mergeCell ref="P73:R73"/>
    <mergeCell ref="B70:D70"/>
    <mergeCell ref="I70:K70"/>
    <mergeCell ref="P70:R70"/>
    <mergeCell ref="B71:D71"/>
    <mergeCell ref="I71:K71"/>
    <mergeCell ref="P71:R71"/>
    <mergeCell ref="B76:D76"/>
    <mergeCell ref="I76:K76"/>
    <mergeCell ref="P76:R76"/>
    <mergeCell ref="B77:D77"/>
    <mergeCell ref="I77:K77"/>
    <mergeCell ref="P77:R77"/>
    <mergeCell ref="B74:D74"/>
    <mergeCell ref="I74:K74"/>
    <mergeCell ref="P74:R74"/>
    <mergeCell ref="B75:D75"/>
    <mergeCell ref="I75:K75"/>
    <mergeCell ref="P75:R75"/>
    <mergeCell ref="B78:D78"/>
    <mergeCell ref="I78:K78"/>
    <mergeCell ref="P78:R78"/>
    <mergeCell ref="B82:D82"/>
    <mergeCell ref="I82:K82"/>
    <mergeCell ref="P82:R82"/>
    <mergeCell ref="B83:D83"/>
    <mergeCell ref="I83:K83"/>
    <mergeCell ref="P83:R83"/>
    <mergeCell ref="B80:D80"/>
    <mergeCell ref="I80:K80"/>
    <mergeCell ref="P80:R80"/>
    <mergeCell ref="B81:D81"/>
    <mergeCell ref="I81:K81"/>
    <mergeCell ref="P81:R81"/>
    <mergeCell ref="B86:D86"/>
    <mergeCell ref="I86:K86"/>
    <mergeCell ref="P86:R86"/>
    <mergeCell ref="B87:D87"/>
    <mergeCell ref="I87:K87"/>
    <mergeCell ref="P87:R87"/>
    <mergeCell ref="B84:D84"/>
    <mergeCell ref="I84:K84"/>
    <mergeCell ref="P84:R84"/>
    <mergeCell ref="B85:D85"/>
    <mergeCell ref="I85:K85"/>
    <mergeCell ref="P85:R85"/>
    <mergeCell ref="B90:D90"/>
    <mergeCell ref="I90:K90"/>
    <mergeCell ref="P90:R90"/>
    <mergeCell ref="B91:D91"/>
    <mergeCell ref="I91:K91"/>
    <mergeCell ref="P91:R91"/>
    <mergeCell ref="B88:D88"/>
    <mergeCell ref="I88:K88"/>
    <mergeCell ref="P88:R88"/>
    <mergeCell ref="B89:D89"/>
    <mergeCell ref="I89:K89"/>
    <mergeCell ref="P89:R89"/>
    <mergeCell ref="B94:D94"/>
    <mergeCell ref="I94:K94"/>
    <mergeCell ref="P94:R94"/>
    <mergeCell ref="B95:D95"/>
    <mergeCell ref="I95:K95"/>
    <mergeCell ref="P95:R95"/>
    <mergeCell ref="B92:D92"/>
    <mergeCell ref="I92:K92"/>
    <mergeCell ref="P92:R92"/>
    <mergeCell ref="B93:D93"/>
    <mergeCell ref="I93:K93"/>
    <mergeCell ref="P93:R93"/>
    <mergeCell ref="B96:D96"/>
    <mergeCell ref="I96:K96"/>
    <mergeCell ref="P96:R96"/>
    <mergeCell ref="B100:D100"/>
    <mergeCell ref="I100:K100"/>
    <mergeCell ref="P100:R100"/>
    <mergeCell ref="B101:D101"/>
    <mergeCell ref="I101:K101"/>
    <mergeCell ref="P101:R101"/>
    <mergeCell ref="B98:D98"/>
    <mergeCell ref="I98:K98"/>
    <mergeCell ref="P98:R98"/>
    <mergeCell ref="B99:D99"/>
    <mergeCell ref="I99:K99"/>
    <mergeCell ref="P99:R99"/>
    <mergeCell ref="B104:D104"/>
    <mergeCell ref="I104:K104"/>
    <mergeCell ref="P104:R104"/>
    <mergeCell ref="B105:D105"/>
    <mergeCell ref="I105:K105"/>
    <mergeCell ref="P105:R105"/>
    <mergeCell ref="B102:D102"/>
    <mergeCell ref="I102:K102"/>
    <mergeCell ref="P102:R102"/>
    <mergeCell ref="B103:D103"/>
    <mergeCell ref="I103:K103"/>
    <mergeCell ref="P103:R103"/>
    <mergeCell ref="B108:D108"/>
    <mergeCell ref="I108:K108"/>
    <mergeCell ref="P108:R108"/>
    <mergeCell ref="B109:D109"/>
    <mergeCell ref="I109:K109"/>
    <mergeCell ref="P109:R109"/>
    <mergeCell ref="B106:D106"/>
    <mergeCell ref="I106:K106"/>
    <mergeCell ref="P106:R106"/>
    <mergeCell ref="B107:D107"/>
    <mergeCell ref="I107:K107"/>
    <mergeCell ref="P107:R107"/>
    <mergeCell ref="I112:K112"/>
    <mergeCell ref="P112:R112"/>
    <mergeCell ref="B113:D113"/>
    <mergeCell ref="I113:K113"/>
    <mergeCell ref="P113:R113"/>
    <mergeCell ref="B110:D110"/>
    <mergeCell ref="I110:K110"/>
    <mergeCell ref="P110:R110"/>
    <mergeCell ref="B111:D111"/>
    <mergeCell ref="I111:K111"/>
    <mergeCell ref="P111:R111"/>
    <mergeCell ref="P114:R114"/>
    <mergeCell ref="B118:D118"/>
    <mergeCell ref="I118:K118"/>
    <mergeCell ref="P118:R118"/>
    <mergeCell ref="B119:D119"/>
    <mergeCell ref="I119:K119"/>
    <mergeCell ref="P119:R119"/>
    <mergeCell ref="B116:D116"/>
    <mergeCell ref="I116:K116"/>
    <mergeCell ref="P116:R116"/>
    <mergeCell ref="B117:D117"/>
    <mergeCell ref="I117:K117"/>
    <mergeCell ref="P117:R117"/>
    <mergeCell ref="P122:R122"/>
    <mergeCell ref="B123:D123"/>
    <mergeCell ref="I123:K123"/>
    <mergeCell ref="P123:R123"/>
    <mergeCell ref="B120:D120"/>
    <mergeCell ref="I120:K120"/>
    <mergeCell ref="P120:R120"/>
    <mergeCell ref="B121:D121"/>
    <mergeCell ref="I121:K121"/>
    <mergeCell ref="P121:R121"/>
    <mergeCell ref="P126:R126"/>
    <mergeCell ref="B127:D127"/>
    <mergeCell ref="I127:K127"/>
    <mergeCell ref="P127:R127"/>
    <mergeCell ref="B124:D124"/>
    <mergeCell ref="I124:K124"/>
    <mergeCell ref="P124:R124"/>
    <mergeCell ref="B125:D125"/>
    <mergeCell ref="I125:K125"/>
    <mergeCell ref="P125:R125"/>
    <mergeCell ref="P130:R130"/>
    <mergeCell ref="B131:D131"/>
    <mergeCell ref="I131:K131"/>
    <mergeCell ref="P131:R131"/>
    <mergeCell ref="B128:D128"/>
    <mergeCell ref="I128:K128"/>
    <mergeCell ref="P128:R128"/>
    <mergeCell ref="B129:D129"/>
    <mergeCell ref="I129:K129"/>
    <mergeCell ref="P129:R129"/>
    <mergeCell ref="P132:R132"/>
    <mergeCell ref="B136:D136"/>
    <mergeCell ref="I136:K136"/>
    <mergeCell ref="P136:U136"/>
    <mergeCell ref="B137:D137"/>
    <mergeCell ref="I137:K137"/>
    <mergeCell ref="P137:U137"/>
    <mergeCell ref="B134:D134"/>
    <mergeCell ref="I134:K134"/>
    <mergeCell ref="P134:U134"/>
    <mergeCell ref="B135:D135"/>
    <mergeCell ref="I135:K135"/>
    <mergeCell ref="Q135:T135"/>
    <mergeCell ref="I141:K141"/>
    <mergeCell ref="P141:U141"/>
    <mergeCell ref="B138:D138"/>
    <mergeCell ref="I138:K138"/>
    <mergeCell ref="B139:D139"/>
    <mergeCell ref="I139:K139"/>
    <mergeCell ref="P139:U139"/>
    <mergeCell ref="B145:D145"/>
    <mergeCell ref="I145:K145"/>
    <mergeCell ref="P145:U145"/>
    <mergeCell ref="B142:D142"/>
    <mergeCell ref="I142:K142"/>
    <mergeCell ref="B143:D143"/>
    <mergeCell ref="I143:K143"/>
    <mergeCell ref="P143:U143"/>
    <mergeCell ref="Q144:T144"/>
    <mergeCell ref="Q142:T142"/>
    <mergeCell ref="Q140:T140"/>
    <mergeCell ref="Q138:T138"/>
    <mergeCell ref="P148:U148"/>
    <mergeCell ref="B149:D149"/>
    <mergeCell ref="I149:K149"/>
    <mergeCell ref="B146:D146"/>
    <mergeCell ref="I146:K146"/>
    <mergeCell ref="B147:D147"/>
    <mergeCell ref="I147:K147"/>
    <mergeCell ref="P147:U147"/>
    <mergeCell ref="J153:L153"/>
    <mergeCell ref="Q150:T150"/>
    <mergeCell ref="Q146:T146"/>
    <mergeCell ref="J154:L154"/>
    <mergeCell ref="J156:L156"/>
    <mergeCell ref="J157:L157"/>
    <mergeCell ref="B150:D150"/>
    <mergeCell ref="I150:K150"/>
    <mergeCell ref="I1:K1"/>
    <mergeCell ref="B148:D148"/>
    <mergeCell ref="I148:K148"/>
    <mergeCell ref="B144:D144"/>
    <mergeCell ref="I144:K144"/>
    <mergeCell ref="B140:D140"/>
    <mergeCell ref="I140:K140"/>
    <mergeCell ref="B132:D132"/>
    <mergeCell ref="I132:K132"/>
    <mergeCell ref="B130:D130"/>
    <mergeCell ref="I130:K130"/>
    <mergeCell ref="B126:D126"/>
    <mergeCell ref="I126:K126"/>
    <mergeCell ref="B122:D122"/>
    <mergeCell ref="I122:K122"/>
    <mergeCell ref="B114:D114"/>
    <mergeCell ref="I114:K114"/>
    <mergeCell ref="B112:D112"/>
    <mergeCell ref="B141:D141"/>
  </mergeCells>
  <pageMargins left="0" right="0" top="0.75" bottom="0.75" header="0.3" footer="0.3"/>
  <pageSetup paperSize="3" scale="9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D17A-2C72-4C76-9BD6-A543419D76CE}">
  <sheetPr codeName="Sheet21"/>
  <dimension ref="A1:D35"/>
  <sheetViews>
    <sheetView workbookViewId="0">
      <selection activeCell="B34" sqref="B34"/>
    </sheetView>
  </sheetViews>
  <sheetFormatPr defaultColWidth="9.140625" defaultRowHeight="15" x14ac:dyDescent="0.25"/>
  <cols>
    <col min="1" max="1" width="24.7109375" customWidth="1"/>
    <col min="2" max="4" width="15.7109375" style="21" customWidth="1"/>
  </cols>
  <sheetData>
    <row r="1" spans="1:4" ht="20.100000000000001" customHeight="1" x14ac:dyDescent="0.25"/>
    <row r="2" spans="1:4" ht="20.100000000000001" customHeight="1" x14ac:dyDescent="0.25">
      <c r="A2" s="60" t="s">
        <v>138</v>
      </c>
      <c r="B2" s="60"/>
      <c r="C2" s="60"/>
      <c r="D2" s="60"/>
    </row>
    <row r="3" spans="1:4" ht="20.100000000000001" customHeight="1" x14ac:dyDescent="0.25">
      <c r="B3"/>
      <c r="C3"/>
      <c r="D3"/>
    </row>
    <row r="4" spans="1:4" ht="20.100000000000001" customHeight="1" x14ac:dyDescent="0.25">
      <c r="A4" s="6" t="s">
        <v>240</v>
      </c>
    </row>
    <row r="5" spans="1:4" ht="20.100000000000001" customHeight="1" x14ac:dyDescent="0.25">
      <c r="A5" s="6" t="s">
        <v>132</v>
      </c>
      <c r="B5" s="61"/>
      <c r="C5" s="61"/>
    </row>
    <row r="6" spans="1:4" ht="20.100000000000001" customHeight="1" x14ac:dyDescent="0.25">
      <c r="A6" s="20" t="s">
        <v>38</v>
      </c>
      <c r="B6" s="33" t="s">
        <v>128</v>
      </c>
      <c r="C6" s="33" t="s">
        <v>129</v>
      </c>
      <c r="D6" s="33" t="s">
        <v>130</v>
      </c>
    </row>
    <row r="7" spans="1:4" ht="20.100000000000001" customHeight="1" x14ac:dyDescent="0.25">
      <c r="A7" s="24">
        <v>45446</v>
      </c>
      <c r="B7" s="28">
        <f>'June 2024'!L24</f>
        <v>0</v>
      </c>
      <c r="C7" s="28">
        <f>'June 2024'!M24</f>
        <v>0</v>
      </c>
      <c r="D7" s="28">
        <f>'June 2024'!N24</f>
        <v>0</v>
      </c>
    </row>
    <row r="8" spans="1:4" ht="20.100000000000001" customHeight="1" x14ac:dyDescent="0.25">
      <c r="A8" s="24">
        <v>45447</v>
      </c>
      <c r="B8" s="28">
        <f>'June 2024'!S24</f>
        <v>0</v>
      </c>
      <c r="C8" s="28">
        <f>'June 2024'!T24</f>
        <v>0</v>
      </c>
      <c r="D8" s="28">
        <f>'June 2024'!U24</f>
        <v>0</v>
      </c>
    </row>
    <row r="9" spans="1:4" ht="20.100000000000001" customHeight="1" x14ac:dyDescent="0.25">
      <c r="A9" s="24">
        <v>45448</v>
      </c>
      <c r="B9" s="28">
        <f>'June 2024'!E42</f>
        <v>0</v>
      </c>
      <c r="C9" s="28">
        <f>'June 2024'!F42</f>
        <v>0</v>
      </c>
      <c r="D9" s="28">
        <f>'June 2024'!G42</f>
        <v>0</v>
      </c>
    </row>
    <row r="10" spans="1:4" ht="20.100000000000001" customHeight="1" x14ac:dyDescent="0.25">
      <c r="A10" s="24">
        <v>45449</v>
      </c>
      <c r="B10" s="28">
        <f>'June 2024'!L42</f>
        <v>0</v>
      </c>
      <c r="C10" s="28">
        <f>'June 2024'!M42</f>
        <v>0</v>
      </c>
      <c r="D10" s="28">
        <f>'June 2024'!N42</f>
        <v>0</v>
      </c>
    </row>
    <row r="11" spans="1:4" ht="20.100000000000001" customHeight="1" x14ac:dyDescent="0.25">
      <c r="A11" s="24">
        <v>45450</v>
      </c>
      <c r="B11" s="28">
        <f>'June 2024'!S42</f>
        <v>0</v>
      </c>
      <c r="C11" s="28">
        <f>'June 2024'!T42</f>
        <v>0</v>
      </c>
      <c r="D11" s="28">
        <f>'June 2024'!U42</f>
        <v>0</v>
      </c>
    </row>
    <row r="12" spans="1:4" ht="20.100000000000001" customHeight="1" x14ac:dyDescent="0.25">
      <c r="A12" s="24">
        <v>45453</v>
      </c>
      <c r="B12" s="28">
        <f>'June 2024'!E60</f>
        <v>0</v>
      </c>
      <c r="C12" s="28">
        <f>'June 2024'!F60</f>
        <v>0</v>
      </c>
      <c r="D12" s="28">
        <f>'June 2024'!G60</f>
        <v>0</v>
      </c>
    </row>
    <row r="13" spans="1:4" ht="20.100000000000001" customHeight="1" x14ac:dyDescent="0.25">
      <c r="A13" s="24">
        <v>45454</v>
      </c>
      <c r="B13" s="28">
        <f>'June 2024'!L60</f>
        <v>0</v>
      </c>
      <c r="C13" s="28">
        <f>'June 2024'!M60</f>
        <v>0</v>
      </c>
      <c r="D13" s="28">
        <f>'June 2024'!N60</f>
        <v>0</v>
      </c>
    </row>
    <row r="14" spans="1:4" ht="20.100000000000001" customHeight="1" x14ac:dyDescent="0.25">
      <c r="A14" s="24">
        <v>45455</v>
      </c>
      <c r="B14" s="28">
        <f>'June 2024'!S60</f>
        <v>0</v>
      </c>
      <c r="C14" s="28">
        <f>'June 2024'!T60</f>
        <v>0</v>
      </c>
      <c r="D14" s="28">
        <f>'June 2024'!U60</f>
        <v>0</v>
      </c>
    </row>
    <row r="15" spans="1:4" ht="20.100000000000001" customHeight="1" x14ac:dyDescent="0.25">
      <c r="A15" s="24">
        <v>45456</v>
      </c>
      <c r="B15" s="28">
        <f>'June 2024'!E78</f>
        <v>0</v>
      </c>
      <c r="C15" s="28">
        <f>'June 2024'!F78</f>
        <v>0</v>
      </c>
      <c r="D15" s="28">
        <f>'June 2024'!G78</f>
        <v>0</v>
      </c>
    </row>
    <row r="16" spans="1:4" ht="20.100000000000001" customHeight="1" x14ac:dyDescent="0.25">
      <c r="A16" s="24">
        <v>45457</v>
      </c>
      <c r="B16" s="28">
        <f>'June 2024'!L78</f>
        <v>0</v>
      </c>
      <c r="C16" s="28">
        <f>'June 2024'!M78</f>
        <v>0</v>
      </c>
      <c r="D16" s="28">
        <f>'June 2024'!N78</f>
        <v>0</v>
      </c>
    </row>
    <row r="17" spans="1:4" ht="20.100000000000001" customHeight="1" x14ac:dyDescent="0.25">
      <c r="A17" s="24">
        <v>45460</v>
      </c>
      <c r="B17" s="28">
        <f>'June 2024'!S78</f>
        <v>0</v>
      </c>
      <c r="C17" s="28">
        <f>'June 2024'!T78</f>
        <v>0</v>
      </c>
      <c r="D17" s="28">
        <f>'June 2024'!U78</f>
        <v>0</v>
      </c>
    </row>
    <row r="18" spans="1:4" ht="20.100000000000001" customHeight="1" x14ac:dyDescent="0.25">
      <c r="A18" s="24">
        <v>45461</v>
      </c>
      <c r="B18" s="28">
        <f>'June 2024'!E96</f>
        <v>0</v>
      </c>
      <c r="C18" s="28">
        <f>'June 2024'!F96</f>
        <v>0</v>
      </c>
      <c r="D18" s="28">
        <f>'June 2024'!G96</f>
        <v>0</v>
      </c>
    </row>
    <row r="19" spans="1:4" ht="20.100000000000001" customHeight="1" x14ac:dyDescent="0.25">
      <c r="A19" s="24">
        <v>45462</v>
      </c>
      <c r="B19" s="28">
        <f>'June 2024'!L96</f>
        <v>0</v>
      </c>
      <c r="C19" s="28">
        <f>'June 2024'!M96</f>
        <v>0</v>
      </c>
      <c r="D19" s="28">
        <f>'June 2024'!N96</f>
        <v>0</v>
      </c>
    </row>
    <row r="20" spans="1:4" ht="20.100000000000001" customHeight="1" x14ac:dyDescent="0.25">
      <c r="A20" s="24">
        <v>45463</v>
      </c>
      <c r="B20" s="28">
        <f>'June 2024'!S96</f>
        <v>0</v>
      </c>
      <c r="C20" s="28">
        <f>'June 2024'!T96</f>
        <v>0</v>
      </c>
      <c r="D20" s="28">
        <f>'June 2024'!U96</f>
        <v>0</v>
      </c>
    </row>
    <row r="21" spans="1:4" ht="20.100000000000001" customHeight="1" x14ac:dyDescent="0.25">
      <c r="A21" s="24">
        <v>45464</v>
      </c>
      <c r="B21" s="28">
        <f>'June 2024'!E114</f>
        <v>0</v>
      </c>
      <c r="C21" s="28">
        <f>'June 2024'!F114</f>
        <v>0</v>
      </c>
      <c r="D21" s="28">
        <f>'June 2024'!G114</f>
        <v>0</v>
      </c>
    </row>
    <row r="22" spans="1:4" ht="20.100000000000001" customHeight="1" x14ac:dyDescent="0.25">
      <c r="A22" s="24">
        <v>45467</v>
      </c>
      <c r="B22" s="28">
        <f>'June 2024'!L114</f>
        <v>0</v>
      </c>
      <c r="C22" s="28">
        <f>'June 2024'!M114</f>
        <v>0</v>
      </c>
      <c r="D22" s="28">
        <f>'June 2024'!N114</f>
        <v>0</v>
      </c>
    </row>
    <row r="23" spans="1:4" ht="20.100000000000001" customHeight="1" x14ac:dyDescent="0.25">
      <c r="A23" s="24">
        <v>45468</v>
      </c>
      <c r="B23" s="28">
        <f>'June 2024'!S114</f>
        <v>0</v>
      </c>
      <c r="C23" s="28">
        <f>'June 2024'!T114</f>
        <v>0</v>
      </c>
      <c r="D23" s="28">
        <f>'June 2024'!U114</f>
        <v>0</v>
      </c>
    </row>
    <row r="24" spans="1:4" ht="20.100000000000001" customHeight="1" x14ac:dyDescent="0.25">
      <c r="A24" s="24">
        <v>45469</v>
      </c>
      <c r="B24" s="28">
        <f>'June 2024'!E132</f>
        <v>0</v>
      </c>
      <c r="C24" s="28">
        <f>'June 2024'!F132</f>
        <v>0</v>
      </c>
      <c r="D24" s="28">
        <f>'June 2024'!G132</f>
        <v>0</v>
      </c>
    </row>
    <row r="25" spans="1:4" ht="20.100000000000001" customHeight="1" x14ac:dyDescent="0.25">
      <c r="A25" s="24">
        <v>45470</v>
      </c>
      <c r="B25" s="28">
        <f>'June 2024'!L132</f>
        <v>0</v>
      </c>
      <c r="C25" s="28">
        <f>'June 2024'!M132</f>
        <v>0</v>
      </c>
      <c r="D25" s="28">
        <f>'June 2024'!N132</f>
        <v>0</v>
      </c>
    </row>
    <row r="26" spans="1:4" ht="20.100000000000001" customHeight="1" x14ac:dyDescent="0.25">
      <c r="A26" s="24">
        <v>45471</v>
      </c>
      <c r="B26" s="28">
        <f>'June 2024'!S132</f>
        <v>0</v>
      </c>
      <c r="C26" s="28">
        <f>'June 2024'!T132</f>
        <v>0</v>
      </c>
      <c r="D26" s="28">
        <f>'June 2024'!U132</f>
        <v>0</v>
      </c>
    </row>
    <row r="27" spans="1:4" ht="20.100000000000001" customHeight="1" x14ac:dyDescent="0.25">
      <c r="A27" s="24"/>
      <c r="B27" s="28"/>
      <c r="C27" s="28"/>
      <c r="D27" s="28"/>
    </row>
    <row r="28" spans="1:4" ht="20.100000000000001" customHeight="1" x14ac:dyDescent="0.25">
      <c r="A28" s="24"/>
      <c r="B28" s="28"/>
      <c r="C28" s="28"/>
      <c r="D28" s="28"/>
    </row>
    <row r="29" spans="1:4" ht="20.100000000000001" customHeight="1" x14ac:dyDescent="0.25">
      <c r="A29" s="24"/>
      <c r="B29" s="28"/>
      <c r="C29" s="28"/>
      <c r="D29" s="28"/>
    </row>
    <row r="30" spans="1:4" ht="20.100000000000001" customHeight="1" x14ac:dyDescent="0.25">
      <c r="A30" s="25" t="s">
        <v>131</v>
      </c>
      <c r="B30" s="28">
        <f>SUM(B7:B29)</f>
        <v>0</v>
      </c>
      <c r="C30" s="28">
        <f t="shared" ref="C30:D30" si="0">SUM(C7:C29)</f>
        <v>0</v>
      </c>
      <c r="D30" s="28">
        <f t="shared" si="0"/>
        <v>0</v>
      </c>
    </row>
    <row r="31" spans="1:4" ht="20.100000000000001" customHeight="1" x14ac:dyDescent="0.25">
      <c r="B31" s="33"/>
      <c r="C31" s="33"/>
      <c r="D31" s="33"/>
    </row>
    <row r="32" spans="1:4" ht="15.75" x14ac:dyDescent="0.25">
      <c r="A32" s="6" t="s">
        <v>151</v>
      </c>
      <c r="B32" s="33">
        <f>B30*1.65</f>
        <v>0</v>
      </c>
      <c r="C32" s="33"/>
      <c r="D32" s="33"/>
    </row>
    <row r="33" spans="1:4" ht="15.75" x14ac:dyDescent="0.25">
      <c r="A33" s="6" t="s">
        <v>152</v>
      </c>
      <c r="B33" s="33">
        <f>C30*3.12</f>
        <v>0</v>
      </c>
      <c r="C33" s="33"/>
      <c r="D33" s="33"/>
    </row>
    <row r="34" spans="1:4" ht="16.5" thickBot="1" x14ac:dyDescent="0.3">
      <c r="A34" s="6" t="s">
        <v>153</v>
      </c>
      <c r="B34" s="34">
        <f>D30*0.93</f>
        <v>0</v>
      </c>
      <c r="C34" s="33"/>
      <c r="D34" s="33"/>
    </row>
    <row r="35" spans="1:4" ht="16.5" thickTop="1" x14ac:dyDescent="0.25">
      <c r="A35" s="6" t="s">
        <v>142</v>
      </c>
      <c r="B35" s="33">
        <f>SUM(B32:B34)</f>
        <v>0</v>
      </c>
      <c r="C35" s="33"/>
      <c r="D35" s="33"/>
    </row>
  </sheetData>
  <mergeCells count="2">
    <mergeCell ref="A2:D2"/>
    <mergeCell ref="B5:C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BC05D-1DB5-4E26-8DC7-0D3C76DB9E17}">
  <sheetPr codeName="Sheet22"/>
  <dimension ref="A1:U159"/>
  <sheetViews>
    <sheetView topLeftCell="A63" zoomScale="93" zoomScaleNormal="93" workbookViewId="0">
      <selection activeCell="Z146" sqref="Z146"/>
    </sheetView>
  </sheetViews>
  <sheetFormatPr defaultColWidth="9.140625" defaultRowHeight="15" x14ac:dyDescent="0.25"/>
  <cols>
    <col min="1" max="1" width="3.28515625" customWidth="1"/>
    <col min="5" max="5" width="5.28515625" customWidth="1"/>
    <col min="6" max="6" width="5.85546875" customWidth="1"/>
    <col min="7" max="7" width="5" customWidth="1"/>
    <col min="8" max="8" width="3.42578125" customWidth="1"/>
    <col min="11" max="11" width="9.5703125" customWidth="1"/>
    <col min="12" max="12" width="4.5703125" customWidth="1"/>
    <col min="13" max="13" width="5" customWidth="1"/>
    <col min="14" max="14" width="4.7109375" customWidth="1"/>
    <col min="15" max="15" width="3.140625" customWidth="1"/>
    <col min="18" max="18" width="10.42578125" customWidth="1"/>
    <col min="19" max="19" width="4.42578125" customWidth="1"/>
    <col min="20" max="20" width="6" customWidth="1"/>
    <col min="21" max="21" width="4.7109375" customWidth="1"/>
  </cols>
  <sheetData>
    <row r="1" spans="1:21" ht="20.25" customHeight="1" x14ac:dyDescent="0.25">
      <c r="A1" s="64">
        <v>45474</v>
      </c>
      <c r="B1" s="64"/>
      <c r="C1" s="64"/>
      <c r="L1" s="2"/>
      <c r="M1" s="2"/>
      <c r="N1" s="2"/>
      <c r="O1" s="2"/>
      <c r="P1" s="2"/>
    </row>
    <row r="2" spans="1:21" ht="15.75" x14ac:dyDescent="0.25">
      <c r="A2" s="70" t="s">
        <v>37</v>
      </c>
      <c r="B2" s="70"/>
      <c r="C2" s="70"/>
      <c r="D2" s="63"/>
      <c r="E2" s="63"/>
      <c r="F2" s="63"/>
      <c r="G2" s="63"/>
      <c r="H2" s="63"/>
      <c r="I2" s="73" t="s">
        <v>137</v>
      </c>
      <c r="J2" s="73"/>
      <c r="K2" s="7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x14ac:dyDescent="0.25">
      <c r="A6" s="7"/>
      <c r="B6" s="2"/>
      <c r="C6" s="2"/>
      <c r="D6" s="2"/>
      <c r="E6" s="2"/>
      <c r="L6" s="2"/>
      <c r="M6" s="2"/>
      <c r="N6" s="2"/>
      <c r="O6" s="2"/>
      <c r="P6" s="2"/>
      <c r="Q6" s="2"/>
      <c r="R6" s="2"/>
    </row>
    <row r="7" spans="1:21" x14ac:dyDescent="0.25">
      <c r="A7" s="7"/>
      <c r="B7" s="2"/>
      <c r="C7" s="2"/>
      <c r="D7" s="2"/>
      <c r="E7" s="2"/>
      <c r="L7" s="2"/>
      <c r="M7" s="2"/>
      <c r="N7" s="2"/>
      <c r="O7" s="2"/>
      <c r="P7" s="2"/>
      <c r="Q7" s="2"/>
      <c r="R7" s="2"/>
    </row>
    <row r="8" spans="1:21" ht="15.75" x14ac:dyDescent="0.25">
      <c r="B8" s="5" t="s">
        <v>241</v>
      </c>
      <c r="E8" s="5" t="s">
        <v>29</v>
      </c>
      <c r="F8" s="5" t="s">
        <v>28</v>
      </c>
      <c r="G8" s="5" t="s">
        <v>27</v>
      </c>
      <c r="I8" s="17" t="s">
        <v>90</v>
      </c>
      <c r="L8" s="5" t="s">
        <v>29</v>
      </c>
      <c r="M8" s="5" t="s">
        <v>28</v>
      </c>
      <c r="N8" s="5" t="s">
        <v>27</v>
      </c>
      <c r="P8" s="17" t="s">
        <v>242</v>
      </c>
      <c r="S8" s="5" t="s">
        <v>29</v>
      </c>
      <c r="T8" s="5" t="s">
        <v>28</v>
      </c>
      <c r="U8" s="5" t="s">
        <v>27</v>
      </c>
    </row>
    <row r="9" spans="1:21" x14ac:dyDescent="0.25">
      <c r="A9">
        <v>1</v>
      </c>
      <c r="B9" s="55"/>
      <c r="C9" s="55"/>
      <c r="D9" s="55"/>
      <c r="E9" s="4"/>
      <c r="F9" s="4"/>
      <c r="G9" s="18"/>
      <c r="H9">
        <v>1</v>
      </c>
      <c r="I9" s="55"/>
      <c r="J9" s="55"/>
      <c r="K9" s="55"/>
      <c r="L9" s="4"/>
      <c r="M9" s="4"/>
      <c r="N9" s="4"/>
      <c r="O9">
        <v>1</v>
      </c>
      <c r="P9" s="55"/>
      <c r="Q9" s="55"/>
      <c r="R9" s="55"/>
      <c r="S9" s="4"/>
      <c r="T9" s="4"/>
      <c r="U9" s="4"/>
    </row>
    <row r="10" spans="1:21" x14ac:dyDescent="0.25">
      <c r="A10">
        <v>2</v>
      </c>
      <c r="B10" s="55"/>
      <c r="C10" s="55"/>
      <c r="D10" s="55"/>
      <c r="E10" s="4"/>
      <c r="F10" s="4"/>
      <c r="G10" s="18"/>
      <c r="H10">
        <v>2</v>
      </c>
      <c r="I10" s="55"/>
      <c r="J10" s="55"/>
      <c r="K10" s="55"/>
      <c r="L10" s="4"/>
      <c r="M10" s="4"/>
      <c r="N10" s="4"/>
      <c r="O10">
        <v>2</v>
      </c>
      <c r="P10" s="55"/>
      <c r="Q10" s="55"/>
      <c r="R10" s="55"/>
      <c r="S10" s="4"/>
      <c r="T10" s="4"/>
      <c r="U10" s="4"/>
    </row>
    <row r="11" spans="1:21" x14ac:dyDescent="0.25">
      <c r="A11">
        <v>3</v>
      </c>
      <c r="B11" s="55"/>
      <c r="C11" s="55"/>
      <c r="D11" s="55"/>
      <c r="E11" s="4"/>
      <c r="F11" s="4"/>
      <c r="G11" s="18"/>
      <c r="H11">
        <v>3</v>
      </c>
      <c r="I11" s="55"/>
      <c r="J11" s="55"/>
      <c r="K11" s="55"/>
      <c r="L11" s="4"/>
      <c r="M11" s="4"/>
      <c r="N11" s="4"/>
      <c r="O11">
        <v>3</v>
      </c>
      <c r="P11" s="55"/>
      <c r="Q11" s="55"/>
      <c r="R11" s="55"/>
      <c r="S11" s="4"/>
      <c r="T11" s="4"/>
      <c r="U11" s="4"/>
    </row>
    <row r="12" spans="1:21" x14ac:dyDescent="0.25">
      <c r="A12">
        <v>4</v>
      </c>
      <c r="B12" s="55"/>
      <c r="C12" s="55"/>
      <c r="D12" s="55"/>
      <c r="E12" s="4"/>
      <c r="F12" s="4"/>
      <c r="G12" s="18"/>
      <c r="H12">
        <v>4</v>
      </c>
      <c r="I12" s="55"/>
      <c r="J12" s="55"/>
      <c r="K12" s="55"/>
      <c r="L12" s="4"/>
      <c r="M12" s="4"/>
      <c r="N12" s="4"/>
      <c r="O12">
        <v>4</v>
      </c>
      <c r="P12" s="55"/>
      <c r="Q12" s="55"/>
      <c r="R12" s="55"/>
      <c r="S12" s="4"/>
      <c r="T12" s="4"/>
      <c r="U12" s="4"/>
    </row>
    <row r="13" spans="1:21" x14ac:dyDescent="0.25">
      <c r="A13">
        <v>5</v>
      </c>
      <c r="B13" s="55"/>
      <c r="C13" s="55"/>
      <c r="D13" s="55"/>
      <c r="E13" s="4"/>
      <c r="F13" s="4"/>
      <c r="G13" s="18"/>
      <c r="H13">
        <v>5</v>
      </c>
      <c r="I13" s="55"/>
      <c r="J13" s="55"/>
      <c r="K13" s="55"/>
      <c r="L13" s="4"/>
      <c r="M13" s="4"/>
      <c r="N13" s="4"/>
      <c r="O13">
        <v>5</v>
      </c>
      <c r="P13" s="55"/>
      <c r="Q13" s="55"/>
      <c r="R13" s="55"/>
      <c r="S13" s="4"/>
      <c r="T13" s="4"/>
      <c r="U13" s="4"/>
    </row>
    <row r="14" spans="1:21" x14ac:dyDescent="0.25">
      <c r="A14">
        <v>6</v>
      </c>
      <c r="B14" s="55"/>
      <c r="C14" s="55"/>
      <c r="D14" s="55"/>
      <c r="E14" s="4"/>
      <c r="F14" s="4"/>
      <c r="G14" s="18"/>
      <c r="H14">
        <v>6</v>
      </c>
      <c r="I14" s="55"/>
      <c r="J14" s="55"/>
      <c r="K14" s="55"/>
      <c r="L14" s="4"/>
      <c r="M14" s="4"/>
      <c r="N14" s="4"/>
      <c r="O14">
        <v>6</v>
      </c>
      <c r="P14" s="55"/>
      <c r="Q14" s="55"/>
      <c r="R14" s="55"/>
      <c r="S14" s="4"/>
      <c r="T14" s="4"/>
      <c r="U14" s="4"/>
    </row>
    <row r="15" spans="1:21" x14ac:dyDescent="0.25">
      <c r="A15">
        <v>7</v>
      </c>
      <c r="B15" s="55"/>
      <c r="C15" s="55"/>
      <c r="D15" s="55"/>
      <c r="E15" s="4"/>
      <c r="F15" s="4"/>
      <c r="G15" s="18"/>
      <c r="H15">
        <v>7</v>
      </c>
      <c r="I15" s="55"/>
      <c r="J15" s="55"/>
      <c r="K15" s="55"/>
      <c r="L15" s="4"/>
      <c r="M15" s="4"/>
      <c r="N15" s="4"/>
      <c r="O15">
        <v>7</v>
      </c>
      <c r="P15" s="55"/>
      <c r="Q15" s="55"/>
      <c r="R15" s="55"/>
      <c r="S15" s="4"/>
      <c r="T15" s="4"/>
      <c r="U15" s="4"/>
    </row>
    <row r="16" spans="1:21" x14ac:dyDescent="0.25">
      <c r="A16">
        <v>8</v>
      </c>
      <c r="B16" s="55"/>
      <c r="C16" s="55"/>
      <c r="D16" s="55"/>
      <c r="E16" s="4"/>
      <c r="F16" s="4"/>
      <c r="G16" s="18"/>
      <c r="H16">
        <v>8</v>
      </c>
      <c r="I16" s="55"/>
      <c r="J16" s="55"/>
      <c r="K16" s="55"/>
      <c r="L16" s="4"/>
      <c r="M16" s="4"/>
      <c r="N16" s="4"/>
      <c r="O16">
        <v>8</v>
      </c>
      <c r="P16" s="55"/>
      <c r="Q16" s="55"/>
      <c r="R16" s="55"/>
      <c r="S16" s="4"/>
      <c r="T16" s="4"/>
      <c r="U16" s="4"/>
    </row>
    <row r="17" spans="1:21" x14ac:dyDescent="0.25">
      <c r="A17">
        <v>9</v>
      </c>
      <c r="B17" s="55"/>
      <c r="C17" s="55"/>
      <c r="D17" s="55"/>
      <c r="E17" s="4"/>
      <c r="F17" s="4"/>
      <c r="G17" s="18"/>
      <c r="H17">
        <v>9</v>
      </c>
      <c r="I17" s="55"/>
      <c r="J17" s="55"/>
      <c r="K17" s="55"/>
      <c r="L17" s="4"/>
      <c r="M17" s="4"/>
      <c r="N17" s="4"/>
      <c r="O17">
        <v>9</v>
      </c>
      <c r="P17" s="55"/>
      <c r="Q17" s="55"/>
      <c r="R17" s="55"/>
      <c r="S17" s="4"/>
      <c r="T17" s="4"/>
      <c r="U17" s="4"/>
    </row>
    <row r="18" spans="1:21" x14ac:dyDescent="0.25">
      <c r="A18">
        <v>10</v>
      </c>
      <c r="B18" s="55"/>
      <c r="C18" s="55"/>
      <c r="D18" s="55"/>
      <c r="E18" s="4"/>
      <c r="F18" s="4"/>
      <c r="G18" s="18"/>
      <c r="H18">
        <v>10</v>
      </c>
      <c r="I18" s="55"/>
      <c r="J18" s="55"/>
      <c r="K18" s="55"/>
      <c r="L18" s="4"/>
      <c r="M18" s="4"/>
      <c r="N18" s="4"/>
      <c r="O18">
        <v>10</v>
      </c>
      <c r="P18" s="55"/>
      <c r="Q18" s="55"/>
      <c r="R18" s="55"/>
      <c r="S18" s="4"/>
      <c r="T18" s="4"/>
      <c r="U18" s="4"/>
    </row>
    <row r="19" spans="1:21" x14ac:dyDescent="0.25">
      <c r="A19">
        <v>11</v>
      </c>
      <c r="B19" s="55"/>
      <c r="C19" s="55"/>
      <c r="D19" s="55"/>
      <c r="E19" s="4"/>
      <c r="F19" s="4"/>
      <c r="G19" s="18"/>
      <c r="H19">
        <v>11</v>
      </c>
      <c r="I19" s="55"/>
      <c r="J19" s="55"/>
      <c r="K19" s="55"/>
      <c r="L19" s="4"/>
      <c r="M19" s="4"/>
      <c r="N19" s="4"/>
      <c r="O19">
        <v>11</v>
      </c>
      <c r="P19" s="55"/>
      <c r="Q19" s="55"/>
      <c r="R19" s="55"/>
      <c r="S19" s="4"/>
      <c r="T19" s="4"/>
      <c r="U19" s="4"/>
    </row>
    <row r="20" spans="1:21" x14ac:dyDescent="0.25">
      <c r="A20">
        <v>12</v>
      </c>
      <c r="B20" s="55"/>
      <c r="C20" s="55"/>
      <c r="D20" s="55"/>
      <c r="E20" s="4"/>
      <c r="F20" s="4"/>
      <c r="G20" s="18"/>
      <c r="H20">
        <v>12</v>
      </c>
      <c r="I20" s="55"/>
      <c r="J20" s="55"/>
      <c r="K20" s="55"/>
      <c r="L20" s="4"/>
      <c r="M20" s="4"/>
      <c r="N20" s="4"/>
      <c r="O20">
        <v>12</v>
      </c>
      <c r="P20" s="55"/>
      <c r="Q20" s="55"/>
      <c r="R20" s="55"/>
      <c r="S20" s="4"/>
      <c r="T20" s="4"/>
      <c r="U20" s="4"/>
    </row>
    <row r="21" spans="1:21" x14ac:dyDescent="0.25">
      <c r="A21">
        <v>13</v>
      </c>
      <c r="B21" s="55"/>
      <c r="C21" s="55"/>
      <c r="D21" s="55"/>
      <c r="E21" s="4"/>
      <c r="F21" s="4"/>
      <c r="G21" s="18"/>
      <c r="H21">
        <v>13</v>
      </c>
      <c r="I21" s="55"/>
      <c r="J21" s="55"/>
      <c r="K21" s="55"/>
      <c r="L21" s="4"/>
      <c r="M21" s="4"/>
      <c r="N21" s="4"/>
      <c r="O21">
        <v>13</v>
      </c>
      <c r="P21" s="55"/>
      <c r="Q21" s="55"/>
      <c r="R21" s="55"/>
      <c r="S21" s="4"/>
      <c r="T21" s="4"/>
      <c r="U21" s="4"/>
    </row>
    <row r="22" spans="1:21" x14ac:dyDescent="0.25">
      <c r="A22">
        <v>14</v>
      </c>
      <c r="B22" s="55"/>
      <c r="C22" s="55"/>
      <c r="D22" s="55"/>
      <c r="E22" s="4"/>
      <c r="F22" s="4"/>
      <c r="G22" s="18"/>
      <c r="H22">
        <v>14</v>
      </c>
      <c r="I22" s="55"/>
      <c r="J22" s="55"/>
      <c r="K22" s="55"/>
      <c r="L22" s="4"/>
      <c r="M22" s="4"/>
      <c r="N22" s="4"/>
      <c r="O22">
        <v>14</v>
      </c>
      <c r="P22" s="55"/>
      <c r="Q22" s="55"/>
      <c r="R22" s="55"/>
      <c r="S22" s="4"/>
      <c r="T22" s="4"/>
      <c r="U22" s="4"/>
    </row>
    <row r="23" spans="1:21" x14ac:dyDescent="0.25">
      <c r="A23">
        <v>15</v>
      </c>
      <c r="B23" s="55"/>
      <c r="C23" s="55"/>
      <c r="D23" s="55"/>
      <c r="E23" s="4"/>
      <c r="F23" s="4"/>
      <c r="G23" s="18"/>
      <c r="H23">
        <v>15</v>
      </c>
      <c r="I23" s="55"/>
      <c r="J23" s="55"/>
      <c r="K23" s="55"/>
      <c r="L23" s="4"/>
      <c r="M23" s="4"/>
      <c r="N23" s="4"/>
      <c r="O23">
        <v>15</v>
      </c>
      <c r="P23" s="55"/>
      <c r="Q23" s="55"/>
      <c r="R23" s="55"/>
      <c r="S23" s="4"/>
      <c r="T23" s="4"/>
      <c r="U23" s="4"/>
    </row>
    <row r="24" spans="1:21" x14ac:dyDescent="0.25">
      <c r="A24">
        <v>16</v>
      </c>
      <c r="B24" s="55"/>
      <c r="C24" s="55"/>
      <c r="D24" s="55"/>
      <c r="E24" s="4"/>
      <c r="F24" s="4"/>
      <c r="G24" s="18"/>
      <c r="H24">
        <v>16</v>
      </c>
      <c r="I24" s="55"/>
      <c r="J24" s="55"/>
      <c r="K24" s="55"/>
      <c r="L24" s="4"/>
      <c r="M24" s="4"/>
      <c r="N24" s="4"/>
      <c r="O24">
        <v>16</v>
      </c>
      <c r="P24" s="55"/>
      <c r="Q24" s="55"/>
      <c r="R24" s="55"/>
      <c r="S24" s="4"/>
      <c r="T24" s="4"/>
      <c r="U24" s="4"/>
    </row>
    <row r="25" spans="1:21" x14ac:dyDescent="0.25">
      <c r="B25" s="53" t="s">
        <v>15</v>
      </c>
      <c r="C25" s="53"/>
      <c r="D25" s="53"/>
      <c r="E25" s="4">
        <f>COUNTIF(E9:E24, "P")</f>
        <v>0</v>
      </c>
      <c r="F25" s="4">
        <f>COUNTIF(F9:F24, "P")</f>
        <v>0</v>
      </c>
      <c r="G25" s="18">
        <f>COUNTIF(G9:G24, "P")</f>
        <v>0</v>
      </c>
      <c r="I25" s="53" t="s">
        <v>15</v>
      </c>
      <c r="J25" s="53"/>
      <c r="K25" s="53"/>
      <c r="L25" s="4">
        <f>COUNTIFS(L9:L24, "P")</f>
        <v>0</v>
      </c>
      <c r="M25" s="4">
        <f>COUNTIFS(M9:M24, "P")</f>
        <v>0</v>
      </c>
      <c r="N25" s="4">
        <f>COUNTIFS(N9:N24, "P")</f>
        <v>0</v>
      </c>
      <c r="P25" s="53" t="s">
        <v>15</v>
      </c>
      <c r="Q25" s="53"/>
      <c r="R25" s="53"/>
      <c r="S25" s="4">
        <f>COUNTIFS(S9:S24, "P")</f>
        <v>0</v>
      </c>
      <c r="T25" s="4">
        <f>COUNTIFS(T9:T24, "P")</f>
        <v>0</v>
      </c>
      <c r="U25" s="4">
        <f>COUNTIFS(U9:U24, "P")</f>
        <v>0</v>
      </c>
    </row>
    <row r="26" spans="1:21" ht="15.75" x14ac:dyDescent="0.25">
      <c r="B26" s="5" t="s">
        <v>92</v>
      </c>
      <c r="C26" t="s">
        <v>154</v>
      </c>
      <c r="E26" s="5"/>
      <c r="F26" s="5"/>
      <c r="G26" s="5"/>
      <c r="I26" s="5" t="s">
        <v>194</v>
      </c>
      <c r="L26" s="5" t="s">
        <v>29</v>
      </c>
      <c r="M26" s="5" t="s">
        <v>28</v>
      </c>
      <c r="N26" s="5" t="s">
        <v>27</v>
      </c>
      <c r="P26" s="5" t="s">
        <v>243</v>
      </c>
      <c r="Q26" s="6"/>
      <c r="S26" s="5" t="s">
        <v>29</v>
      </c>
      <c r="T26" s="5" t="s">
        <v>28</v>
      </c>
      <c r="U26" s="5" t="s">
        <v>27</v>
      </c>
    </row>
    <row r="27" spans="1:21" x14ac:dyDescent="0.25">
      <c r="B27" s="57"/>
      <c r="C27" s="57"/>
      <c r="D27" s="57"/>
      <c r="H27">
        <v>1</v>
      </c>
      <c r="I27" s="55"/>
      <c r="J27" s="55"/>
      <c r="K27" s="55"/>
      <c r="L27" s="4"/>
      <c r="M27" s="4"/>
      <c r="N27" s="4"/>
      <c r="O27">
        <v>1</v>
      </c>
      <c r="P27" s="55"/>
      <c r="Q27" s="55"/>
      <c r="R27" s="55"/>
      <c r="S27" s="4"/>
      <c r="T27" s="4"/>
      <c r="U27" s="4"/>
    </row>
    <row r="28" spans="1:21" x14ac:dyDescent="0.25">
      <c r="B28" s="57"/>
      <c r="C28" s="57"/>
      <c r="D28" s="57"/>
      <c r="H28">
        <v>2</v>
      </c>
      <c r="I28" s="55"/>
      <c r="J28" s="55"/>
      <c r="K28" s="55"/>
      <c r="L28" s="4"/>
      <c r="M28" s="4"/>
      <c r="N28" s="4"/>
      <c r="O28">
        <v>2</v>
      </c>
      <c r="P28" s="55"/>
      <c r="Q28" s="55"/>
      <c r="R28" s="55"/>
      <c r="S28" s="4"/>
      <c r="T28" s="4"/>
      <c r="U28" s="4"/>
    </row>
    <row r="29" spans="1:21" x14ac:dyDescent="0.25">
      <c r="B29" s="57"/>
      <c r="C29" s="57"/>
      <c r="D29" s="57"/>
      <c r="H29">
        <v>3</v>
      </c>
      <c r="I29" s="55"/>
      <c r="J29" s="55"/>
      <c r="K29" s="55"/>
      <c r="L29" s="4"/>
      <c r="M29" s="4"/>
      <c r="N29" s="4"/>
      <c r="O29">
        <v>3</v>
      </c>
      <c r="P29" s="55"/>
      <c r="Q29" s="55"/>
      <c r="R29" s="55"/>
      <c r="S29" s="4"/>
      <c r="T29" s="4"/>
      <c r="U29" s="4"/>
    </row>
    <row r="30" spans="1:21" x14ac:dyDescent="0.25">
      <c r="B30" s="57"/>
      <c r="C30" s="57"/>
      <c r="D30" s="57"/>
      <c r="H30">
        <v>4</v>
      </c>
      <c r="I30" s="55"/>
      <c r="J30" s="55"/>
      <c r="K30" s="55"/>
      <c r="L30" s="4"/>
      <c r="M30" s="4"/>
      <c r="N30" s="4"/>
      <c r="O30">
        <v>4</v>
      </c>
      <c r="P30" s="55"/>
      <c r="Q30" s="55"/>
      <c r="R30" s="55"/>
      <c r="S30" s="4"/>
      <c r="T30" s="4"/>
      <c r="U30" s="4"/>
    </row>
    <row r="31" spans="1:21" x14ac:dyDescent="0.25">
      <c r="B31" s="57"/>
      <c r="C31" s="57"/>
      <c r="D31" s="57"/>
      <c r="H31">
        <v>5</v>
      </c>
      <c r="I31" s="55"/>
      <c r="J31" s="55"/>
      <c r="K31" s="55"/>
      <c r="L31" s="4"/>
      <c r="M31" s="4"/>
      <c r="N31" s="4"/>
      <c r="O31">
        <v>5</v>
      </c>
      <c r="P31" s="55"/>
      <c r="Q31" s="55"/>
      <c r="R31" s="55"/>
      <c r="S31" s="4"/>
      <c r="T31" s="4"/>
      <c r="U31" s="4"/>
    </row>
    <row r="32" spans="1:21" x14ac:dyDescent="0.25">
      <c r="B32" s="57"/>
      <c r="C32" s="57"/>
      <c r="D32" s="57"/>
      <c r="H32">
        <v>6</v>
      </c>
      <c r="I32" s="55"/>
      <c r="J32" s="55"/>
      <c r="K32" s="55"/>
      <c r="L32" s="4"/>
      <c r="M32" s="4"/>
      <c r="N32" s="4"/>
      <c r="O32">
        <v>6</v>
      </c>
      <c r="P32" s="55"/>
      <c r="Q32" s="55"/>
      <c r="R32" s="55"/>
      <c r="S32" s="4"/>
      <c r="T32" s="4"/>
      <c r="U32" s="4"/>
    </row>
    <row r="33" spans="1:21" x14ac:dyDescent="0.25">
      <c r="B33" s="57"/>
      <c r="C33" s="57"/>
      <c r="D33" s="57"/>
      <c r="H33">
        <v>7</v>
      </c>
      <c r="I33" s="55"/>
      <c r="J33" s="55"/>
      <c r="K33" s="55"/>
      <c r="L33" s="4"/>
      <c r="M33" s="4"/>
      <c r="N33" s="4"/>
      <c r="O33">
        <v>7</v>
      </c>
      <c r="P33" s="55"/>
      <c r="Q33" s="55"/>
      <c r="R33" s="55"/>
      <c r="S33" s="4"/>
      <c r="T33" s="4"/>
      <c r="U33" s="4"/>
    </row>
    <row r="34" spans="1:21" x14ac:dyDescent="0.25">
      <c r="B34" s="57"/>
      <c r="C34" s="57"/>
      <c r="D34" s="57"/>
      <c r="H34">
        <v>8</v>
      </c>
      <c r="I34" s="55"/>
      <c r="J34" s="55"/>
      <c r="K34" s="55"/>
      <c r="L34" s="4"/>
      <c r="M34" s="4"/>
      <c r="N34" s="4"/>
      <c r="O34">
        <v>8</v>
      </c>
      <c r="P34" s="55"/>
      <c r="Q34" s="55"/>
      <c r="R34" s="55"/>
      <c r="S34" s="4"/>
      <c r="T34" s="4"/>
      <c r="U34" s="4"/>
    </row>
    <row r="35" spans="1:21" x14ac:dyDescent="0.25">
      <c r="B35" s="57"/>
      <c r="C35" s="57"/>
      <c r="D35" s="57"/>
      <c r="H35">
        <v>9</v>
      </c>
      <c r="I35" s="55"/>
      <c r="J35" s="55"/>
      <c r="K35" s="55"/>
      <c r="L35" s="4"/>
      <c r="M35" s="4"/>
      <c r="N35" s="4"/>
      <c r="O35">
        <v>9</v>
      </c>
      <c r="P35" s="55"/>
      <c r="Q35" s="55"/>
      <c r="R35" s="55"/>
      <c r="S35" s="4"/>
      <c r="T35" s="4"/>
      <c r="U35" s="4"/>
    </row>
    <row r="36" spans="1:21" x14ac:dyDescent="0.25">
      <c r="B36" s="57"/>
      <c r="C36" s="57"/>
      <c r="D36" s="57"/>
      <c r="H36">
        <v>10</v>
      </c>
      <c r="I36" s="55"/>
      <c r="J36" s="55"/>
      <c r="K36" s="55"/>
      <c r="L36" s="4"/>
      <c r="M36" s="4"/>
      <c r="N36" s="4"/>
      <c r="O36">
        <v>10</v>
      </c>
      <c r="P36" s="55"/>
      <c r="Q36" s="55"/>
      <c r="R36" s="55"/>
      <c r="S36" s="4"/>
      <c r="T36" s="4"/>
      <c r="U36" s="4"/>
    </row>
    <row r="37" spans="1:21" x14ac:dyDescent="0.25">
      <c r="B37" s="57"/>
      <c r="C37" s="57"/>
      <c r="D37" s="57"/>
      <c r="H37">
        <v>11</v>
      </c>
      <c r="I37" s="55"/>
      <c r="J37" s="55"/>
      <c r="K37" s="55"/>
      <c r="L37" s="4"/>
      <c r="M37" s="4"/>
      <c r="N37" s="4"/>
      <c r="O37">
        <v>11</v>
      </c>
      <c r="P37" s="55"/>
      <c r="Q37" s="55"/>
      <c r="R37" s="55"/>
      <c r="S37" s="4"/>
      <c r="T37" s="4"/>
      <c r="U37" s="4"/>
    </row>
    <row r="38" spans="1:21" x14ac:dyDescent="0.25">
      <c r="B38" s="57"/>
      <c r="C38" s="57"/>
      <c r="D38" s="57"/>
      <c r="H38">
        <v>12</v>
      </c>
      <c r="I38" s="55"/>
      <c r="J38" s="55"/>
      <c r="K38" s="55"/>
      <c r="L38" s="4"/>
      <c r="M38" s="4"/>
      <c r="N38" s="4"/>
      <c r="O38">
        <v>12</v>
      </c>
      <c r="P38" s="55"/>
      <c r="Q38" s="55"/>
      <c r="R38" s="55"/>
      <c r="S38" s="4"/>
      <c r="T38" s="4"/>
      <c r="U38" s="4"/>
    </row>
    <row r="39" spans="1:21" x14ac:dyDescent="0.25">
      <c r="B39" s="57"/>
      <c r="C39" s="57"/>
      <c r="D39" s="57"/>
      <c r="H39">
        <v>13</v>
      </c>
      <c r="I39" s="55"/>
      <c r="J39" s="55"/>
      <c r="K39" s="55"/>
      <c r="L39" s="4"/>
      <c r="M39" s="4"/>
      <c r="N39" s="4"/>
      <c r="O39">
        <v>13</v>
      </c>
      <c r="P39" s="55"/>
      <c r="Q39" s="55"/>
      <c r="R39" s="55"/>
      <c r="S39" s="4"/>
      <c r="T39" s="4"/>
      <c r="U39" s="4"/>
    </row>
    <row r="40" spans="1:21" x14ac:dyDescent="0.25">
      <c r="B40" s="57"/>
      <c r="C40" s="57"/>
      <c r="D40" s="57"/>
      <c r="H40">
        <v>14</v>
      </c>
      <c r="I40" s="55"/>
      <c r="J40" s="55"/>
      <c r="K40" s="55"/>
      <c r="L40" s="4"/>
      <c r="M40" s="4"/>
      <c r="N40" s="4"/>
      <c r="O40">
        <v>14</v>
      </c>
      <c r="P40" s="55"/>
      <c r="Q40" s="55"/>
      <c r="R40" s="55"/>
      <c r="S40" s="4"/>
      <c r="T40" s="4"/>
      <c r="U40" s="4"/>
    </row>
    <row r="41" spans="1:21" x14ac:dyDescent="0.25">
      <c r="B41" s="57"/>
      <c r="C41" s="57"/>
      <c r="D41" s="57"/>
      <c r="H41">
        <v>15</v>
      </c>
      <c r="I41" s="55"/>
      <c r="J41" s="55"/>
      <c r="K41" s="55"/>
      <c r="L41" s="4"/>
      <c r="M41" s="4"/>
      <c r="N41" s="4"/>
      <c r="O41">
        <v>15</v>
      </c>
      <c r="P41" s="55"/>
      <c r="Q41" s="55"/>
      <c r="R41" s="55"/>
      <c r="S41" s="4"/>
      <c r="T41" s="4"/>
      <c r="U41" s="4"/>
    </row>
    <row r="42" spans="1:21" x14ac:dyDescent="0.25">
      <c r="B42" s="57"/>
      <c r="C42" s="57"/>
      <c r="D42" s="57"/>
      <c r="H42">
        <v>16</v>
      </c>
      <c r="I42" s="55"/>
      <c r="J42" s="55"/>
      <c r="K42" s="55"/>
      <c r="L42" s="4"/>
      <c r="M42" s="4"/>
      <c r="N42" s="4"/>
      <c r="O42">
        <v>16</v>
      </c>
      <c r="P42" s="55"/>
      <c r="Q42" s="55"/>
      <c r="R42" s="55"/>
      <c r="S42" s="4"/>
      <c r="T42" s="4"/>
      <c r="U42" s="4"/>
    </row>
    <row r="43" spans="1:21" x14ac:dyDescent="0.25">
      <c r="B43" s="52"/>
      <c r="C43" s="52"/>
      <c r="D43" s="52"/>
      <c r="I43" s="53" t="s">
        <v>15</v>
      </c>
      <c r="J43" s="53"/>
      <c r="K43" s="53"/>
      <c r="L43" s="4">
        <f>COUNTIFS(L27:L42, "P")</f>
        <v>0</v>
      </c>
      <c r="M43" s="4">
        <f>COUNTIFS(M27:M42, "P")</f>
        <v>0</v>
      </c>
      <c r="N43" s="4">
        <f>COUNTIFS(N27:N42, "P")</f>
        <v>0</v>
      </c>
      <c r="P43" s="53" t="s">
        <v>15</v>
      </c>
      <c r="Q43" s="53"/>
      <c r="R43" s="53"/>
      <c r="S43" s="4">
        <f>COUNTIFS(S27:S42, "P")</f>
        <v>0</v>
      </c>
      <c r="T43" s="4">
        <f>COUNTIFS(T27:T42, "P")</f>
        <v>0</v>
      </c>
      <c r="U43" s="4">
        <f>COUNTIFS(U27:U42, "P")</f>
        <v>0</v>
      </c>
    </row>
    <row r="44" spans="1:21" ht="15.75" x14ac:dyDescent="0.25">
      <c r="B44" s="5" t="s">
        <v>196</v>
      </c>
      <c r="E44" s="5" t="s">
        <v>29</v>
      </c>
      <c r="F44" s="5" t="s">
        <v>28</v>
      </c>
      <c r="G44" s="5" t="s">
        <v>27</v>
      </c>
      <c r="I44" s="5" t="s">
        <v>95</v>
      </c>
      <c r="L44" s="5" t="s">
        <v>29</v>
      </c>
      <c r="M44" s="5" t="s">
        <v>28</v>
      </c>
      <c r="N44" s="5" t="s">
        <v>27</v>
      </c>
      <c r="P44" s="5" t="s">
        <v>96</v>
      </c>
      <c r="S44" s="5" t="s">
        <v>29</v>
      </c>
      <c r="T44" s="5" t="s">
        <v>28</v>
      </c>
      <c r="U44" s="5" t="s">
        <v>27</v>
      </c>
    </row>
    <row r="45" spans="1:21" x14ac:dyDescent="0.25">
      <c r="A45">
        <v>1</v>
      </c>
      <c r="B45" s="55"/>
      <c r="C45" s="55"/>
      <c r="D45" s="55"/>
      <c r="E45" s="4"/>
      <c r="F45" s="4"/>
      <c r="G45" s="4"/>
      <c r="H45">
        <v>1</v>
      </c>
      <c r="I45" s="55"/>
      <c r="J45" s="55"/>
      <c r="K45" s="55"/>
      <c r="L45" s="4"/>
      <c r="M45" s="4"/>
      <c r="N45" s="4"/>
      <c r="O45">
        <v>1</v>
      </c>
      <c r="P45" s="55"/>
      <c r="Q45" s="55"/>
      <c r="R45" s="55"/>
      <c r="S45" s="4"/>
      <c r="T45" s="4"/>
      <c r="U45" s="4"/>
    </row>
    <row r="46" spans="1:21" x14ac:dyDescent="0.25">
      <c r="A46">
        <v>2</v>
      </c>
      <c r="B46" s="55"/>
      <c r="C46" s="55"/>
      <c r="D46" s="55"/>
      <c r="E46" s="4"/>
      <c r="F46" s="4"/>
      <c r="G46" s="4"/>
      <c r="H46">
        <v>2</v>
      </c>
      <c r="I46" s="55"/>
      <c r="J46" s="55"/>
      <c r="K46" s="55"/>
      <c r="L46" s="4"/>
      <c r="M46" s="4"/>
      <c r="N46" s="4"/>
      <c r="O46">
        <v>2</v>
      </c>
      <c r="P46" s="55"/>
      <c r="Q46" s="55"/>
      <c r="R46" s="55"/>
      <c r="S46" s="4"/>
      <c r="T46" s="4"/>
      <c r="U46" s="4"/>
    </row>
    <row r="47" spans="1:21" x14ac:dyDescent="0.25">
      <c r="A47">
        <v>3</v>
      </c>
      <c r="B47" s="55"/>
      <c r="C47" s="55"/>
      <c r="D47" s="55"/>
      <c r="E47" s="4"/>
      <c r="F47" s="4"/>
      <c r="G47" s="4"/>
      <c r="H47">
        <v>3</v>
      </c>
      <c r="I47" s="55"/>
      <c r="J47" s="55"/>
      <c r="K47" s="55"/>
      <c r="L47" s="4"/>
      <c r="M47" s="4"/>
      <c r="N47" s="4"/>
      <c r="O47">
        <v>3</v>
      </c>
      <c r="P47" s="55"/>
      <c r="Q47" s="55"/>
      <c r="R47" s="55"/>
      <c r="S47" s="4"/>
      <c r="T47" s="4"/>
      <c r="U47" s="4"/>
    </row>
    <row r="48" spans="1:21" x14ac:dyDescent="0.25">
      <c r="A48">
        <v>4</v>
      </c>
      <c r="B48" s="55"/>
      <c r="C48" s="55"/>
      <c r="D48" s="55"/>
      <c r="E48" s="4"/>
      <c r="F48" s="4"/>
      <c r="G48" s="4"/>
      <c r="H48">
        <v>4</v>
      </c>
      <c r="I48" s="55"/>
      <c r="J48" s="55"/>
      <c r="K48" s="55"/>
      <c r="L48" s="4"/>
      <c r="M48" s="4"/>
      <c r="N48" s="4"/>
      <c r="O48">
        <v>4</v>
      </c>
      <c r="P48" s="55"/>
      <c r="Q48" s="55"/>
      <c r="R48" s="55"/>
      <c r="S48" s="4"/>
      <c r="T48" s="4"/>
      <c r="U48" s="4"/>
    </row>
    <row r="49" spans="1:21" x14ac:dyDescent="0.25">
      <c r="A49">
        <v>5</v>
      </c>
      <c r="B49" s="55"/>
      <c r="C49" s="55"/>
      <c r="D49" s="55"/>
      <c r="E49" s="4"/>
      <c r="F49" s="4"/>
      <c r="G49" s="4"/>
      <c r="H49">
        <v>5</v>
      </c>
      <c r="I49" s="55"/>
      <c r="J49" s="55"/>
      <c r="K49" s="55"/>
      <c r="L49" s="4"/>
      <c r="M49" s="4"/>
      <c r="N49" s="4"/>
      <c r="O49">
        <v>5</v>
      </c>
      <c r="P49" s="55"/>
      <c r="Q49" s="55"/>
      <c r="R49" s="55"/>
      <c r="S49" s="4"/>
      <c r="T49" s="4"/>
      <c r="U49" s="4"/>
    </row>
    <row r="50" spans="1:21" x14ac:dyDescent="0.25">
      <c r="A50">
        <v>6</v>
      </c>
      <c r="B50" s="55"/>
      <c r="C50" s="55"/>
      <c r="D50" s="55"/>
      <c r="E50" s="4"/>
      <c r="F50" s="4"/>
      <c r="G50" s="4"/>
      <c r="H50">
        <v>6</v>
      </c>
      <c r="I50" s="55"/>
      <c r="J50" s="55"/>
      <c r="K50" s="55"/>
      <c r="L50" s="4"/>
      <c r="M50" s="4"/>
      <c r="N50" s="4"/>
      <c r="O50">
        <v>6</v>
      </c>
      <c r="P50" s="55"/>
      <c r="Q50" s="55"/>
      <c r="R50" s="55"/>
      <c r="S50" s="4"/>
      <c r="T50" s="4"/>
      <c r="U50" s="4"/>
    </row>
    <row r="51" spans="1:21" x14ac:dyDescent="0.25">
      <c r="A51">
        <v>7</v>
      </c>
      <c r="B51" s="55"/>
      <c r="C51" s="55"/>
      <c r="D51" s="55"/>
      <c r="E51" s="4"/>
      <c r="F51" s="4"/>
      <c r="G51" s="4"/>
      <c r="H51">
        <v>7</v>
      </c>
      <c r="I51" s="55"/>
      <c r="J51" s="55"/>
      <c r="K51" s="55"/>
      <c r="L51" s="4"/>
      <c r="M51" s="4"/>
      <c r="N51" s="4"/>
      <c r="O51">
        <v>7</v>
      </c>
      <c r="P51" s="55"/>
      <c r="Q51" s="55"/>
      <c r="R51" s="55"/>
      <c r="S51" s="4"/>
      <c r="T51" s="4"/>
      <c r="U51" s="4"/>
    </row>
    <row r="52" spans="1:21" x14ac:dyDescent="0.25">
      <c r="A52">
        <v>8</v>
      </c>
      <c r="B52" s="55"/>
      <c r="C52" s="55"/>
      <c r="D52" s="55"/>
      <c r="E52" s="4"/>
      <c r="F52" s="4"/>
      <c r="G52" s="4"/>
      <c r="H52">
        <v>8</v>
      </c>
      <c r="I52" s="55"/>
      <c r="J52" s="55"/>
      <c r="K52" s="55"/>
      <c r="L52" s="4"/>
      <c r="M52" s="4"/>
      <c r="N52" s="4"/>
      <c r="O52">
        <v>8</v>
      </c>
      <c r="P52" s="55"/>
      <c r="Q52" s="55"/>
      <c r="R52" s="55"/>
      <c r="S52" s="4"/>
      <c r="T52" s="4"/>
      <c r="U52" s="4"/>
    </row>
    <row r="53" spans="1:21" x14ac:dyDescent="0.25">
      <c r="A53">
        <v>9</v>
      </c>
      <c r="B53" s="55"/>
      <c r="C53" s="55"/>
      <c r="D53" s="55"/>
      <c r="E53" s="4"/>
      <c r="F53" s="4"/>
      <c r="G53" s="4"/>
      <c r="H53">
        <v>9</v>
      </c>
      <c r="I53" s="55"/>
      <c r="J53" s="55"/>
      <c r="K53" s="55"/>
      <c r="L53" s="4"/>
      <c r="M53" s="4"/>
      <c r="N53" s="4"/>
      <c r="O53">
        <v>9</v>
      </c>
      <c r="P53" s="55"/>
      <c r="Q53" s="55"/>
      <c r="R53" s="55"/>
      <c r="S53" s="4"/>
      <c r="T53" s="4"/>
      <c r="U53" s="4"/>
    </row>
    <row r="54" spans="1:21" x14ac:dyDescent="0.25">
      <c r="A54">
        <v>10</v>
      </c>
      <c r="B54" s="55"/>
      <c r="C54" s="55"/>
      <c r="D54" s="55"/>
      <c r="E54" s="4"/>
      <c r="F54" s="4"/>
      <c r="G54" s="4"/>
      <c r="H54">
        <v>10</v>
      </c>
      <c r="I54" s="55"/>
      <c r="J54" s="55"/>
      <c r="K54" s="55"/>
      <c r="L54" s="4"/>
      <c r="M54" s="4"/>
      <c r="N54" s="4"/>
      <c r="O54">
        <v>10</v>
      </c>
      <c r="P54" s="55"/>
      <c r="Q54" s="55"/>
      <c r="R54" s="55"/>
      <c r="S54" s="4"/>
      <c r="T54" s="4"/>
      <c r="U54" s="4"/>
    </row>
    <row r="55" spans="1:21" x14ac:dyDescent="0.25">
      <c r="A55">
        <v>11</v>
      </c>
      <c r="B55" s="55"/>
      <c r="C55" s="55"/>
      <c r="D55" s="55"/>
      <c r="E55" s="4"/>
      <c r="F55" s="4"/>
      <c r="G55" s="4"/>
      <c r="H55">
        <v>11</v>
      </c>
      <c r="I55" s="55"/>
      <c r="J55" s="55"/>
      <c r="K55" s="55"/>
      <c r="L55" s="4"/>
      <c r="M55" s="4"/>
      <c r="N55" s="4"/>
      <c r="O55">
        <v>11</v>
      </c>
      <c r="P55" s="55"/>
      <c r="Q55" s="55"/>
      <c r="R55" s="55"/>
      <c r="S55" s="4"/>
      <c r="T55" s="4"/>
      <c r="U55" s="4"/>
    </row>
    <row r="56" spans="1:21" x14ac:dyDescent="0.25">
      <c r="A56">
        <v>12</v>
      </c>
      <c r="B56" s="55"/>
      <c r="C56" s="55"/>
      <c r="D56" s="55"/>
      <c r="E56" s="4"/>
      <c r="F56" s="4"/>
      <c r="G56" s="4"/>
      <c r="H56">
        <v>12</v>
      </c>
      <c r="I56" s="55"/>
      <c r="J56" s="55"/>
      <c r="K56" s="55"/>
      <c r="L56" s="4"/>
      <c r="M56" s="4"/>
      <c r="N56" s="4"/>
      <c r="O56">
        <v>12</v>
      </c>
      <c r="P56" s="55"/>
      <c r="Q56" s="55"/>
      <c r="R56" s="55"/>
      <c r="S56" s="4"/>
      <c r="T56" s="4"/>
      <c r="U56" s="4"/>
    </row>
    <row r="57" spans="1:21" x14ac:dyDescent="0.25">
      <c r="A57">
        <v>13</v>
      </c>
      <c r="B57" s="55"/>
      <c r="C57" s="55"/>
      <c r="D57" s="55"/>
      <c r="E57" s="4"/>
      <c r="F57" s="4"/>
      <c r="G57" s="4"/>
      <c r="H57">
        <v>13</v>
      </c>
      <c r="I57" s="55"/>
      <c r="J57" s="55"/>
      <c r="K57" s="55"/>
      <c r="L57" s="4"/>
      <c r="M57" s="4"/>
      <c r="N57" s="4"/>
      <c r="O57">
        <v>13</v>
      </c>
      <c r="P57" s="55"/>
      <c r="Q57" s="55"/>
      <c r="R57" s="55"/>
      <c r="S57" s="4"/>
      <c r="T57" s="4"/>
      <c r="U57" s="4"/>
    </row>
    <row r="58" spans="1:21" x14ac:dyDescent="0.25">
      <c r="A58">
        <v>14</v>
      </c>
      <c r="B58" s="55"/>
      <c r="C58" s="55"/>
      <c r="D58" s="55"/>
      <c r="E58" s="4"/>
      <c r="F58" s="4"/>
      <c r="G58" s="4"/>
      <c r="H58">
        <v>14</v>
      </c>
      <c r="I58" s="55"/>
      <c r="J58" s="55"/>
      <c r="K58" s="55"/>
      <c r="L58" s="4"/>
      <c r="M58" s="4"/>
      <c r="N58" s="4"/>
      <c r="O58">
        <v>14</v>
      </c>
      <c r="P58" s="55"/>
      <c r="Q58" s="55"/>
      <c r="R58" s="55"/>
      <c r="S58" s="4"/>
      <c r="T58" s="4"/>
      <c r="U58" s="4"/>
    </row>
    <row r="59" spans="1:21" x14ac:dyDescent="0.25">
      <c r="A59">
        <v>15</v>
      </c>
      <c r="B59" s="55"/>
      <c r="C59" s="55"/>
      <c r="D59" s="55"/>
      <c r="E59" s="4"/>
      <c r="F59" s="4"/>
      <c r="G59" s="4"/>
      <c r="H59">
        <v>15</v>
      </c>
      <c r="I59" s="55"/>
      <c r="J59" s="55"/>
      <c r="K59" s="55"/>
      <c r="L59" s="4"/>
      <c r="M59" s="4"/>
      <c r="N59" s="4"/>
      <c r="O59">
        <v>15</v>
      </c>
      <c r="P59" s="55"/>
      <c r="Q59" s="55"/>
      <c r="R59" s="55"/>
      <c r="S59" s="4"/>
      <c r="T59" s="4"/>
      <c r="U59" s="4"/>
    </row>
    <row r="60" spans="1:21" x14ac:dyDescent="0.25">
      <c r="A60">
        <v>16</v>
      </c>
      <c r="B60" s="55"/>
      <c r="C60" s="55"/>
      <c r="D60" s="55"/>
      <c r="E60" s="4"/>
      <c r="F60" s="4"/>
      <c r="G60" s="4"/>
      <c r="H60">
        <v>16</v>
      </c>
      <c r="I60" s="55"/>
      <c r="J60" s="55"/>
      <c r="K60" s="55"/>
      <c r="L60" s="4"/>
      <c r="M60" s="4"/>
      <c r="N60" s="4"/>
      <c r="O60">
        <v>16</v>
      </c>
      <c r="P60" s="55"/>
      <c r="Q60" s="55"/>
      <c r="R60" s="55"/>
      <c r="S60" s="4"/>
      <c r="T60" s="4"/>
      <c r="U60" s="4"/>
    </row>
    <row r="61" spans="1:21" x14ac:dyDescent="0.25">
      <c r="B61" s="53" t="s">
        <v>15</v>
      </c>
      <c r="C61" s="53"/>
      <c r="D61" s="53"/>
      <c r="E61" s="4">
        <f>COUNTIFS(E45:E60, "P")</f>
        <v>0</v>
      </c>
      <c r="F61" s="4">
        <f>COUNTIFS(F45:F60, "P")</f>
        <v>0</v>
      </c>
      <c r="G61" s="4">
        <f>COUNTIFS(G45:G60, "P")</f>
        <v>0</v>
      </c>
      <c r="I61" s="53" t="s">
        <v>15</v>
      </c>
      <c r="J61" s="53"/>
      <c r="K61" s="53"/>
      <c r="L61" s="4">
        <f>COUNTIFS(L45:L60, "P")</f>
        <v>0</v>
      </c>
      <c r="M61" s="4">
        <f>COUNTIFS(M45:M60, "P")</f>
        <v>0</v>
      </c>
      <c r="N61" s="4">
        <f>COUNTIFS(N45:N60, "P")</f>
        <v>0</v>
      </c>
      <c r="P61" s="53" t="s">
        <v>15</v>
      </c>
      <c r="Q61" s="53"/>
      <c r="R61" s="53"/>
      <c r="S61" s="4">
        <f>COUNTIFS(S45:S60, "P")</f>
        <v>0</v>
      </c>
      <c r="T61" s="4">
        <f>COUNTIFS(T45:T60, "P")</f>
        <v>0</v>
      </c>
      <c r="U61" s="4">
        <f>COUNTIFS(U45:U60, "P")</f>
        <v>0</v>
      </c>
    </row>
    <row r="62" spans="1:21" ht="15.75" x14ac:dyDescent="0.25">
      <c r="B62" s="5" t="s">
        <v>97</v>
      </c>
      <c r="E62" s="5" t="s">
        <v>29</v>
      </c>
      <c r="F62" s="5" t="s">
        <v>28</v>
      </c>
      <c r="G62" s="5" t="s">
        <v>27</v>
      </c>
      <c r="I62" s="5" t="s">
        <v>98</v>
      </c>
      <c r="L62" s="5" t="s">
        <v>29</v>
      </c>
      <c r="M62" s="5" t="s">
        <v>28</v>
      </c>
      <c r="N62" s="5" t="s">
        <v>27</v>
      </c>
      <c r="P62" s="5" t="s">
        <v>99</v>
      </c>
      <c r="S62" s="5" t="s">
        <v>29</v>
      </c>
      <c r="T62" s="5" t="s">
        <v>28</v>
      </c>
      <c r="U62" s="5" t="s">
        <v>27</v>
      </c>
    </row>
    <row r="63" spans="1:21" x14ac:dyDescent="0.25">
      <c r="A63">
        <v>1</v>
      </c>
      <c r="B63" s="55"/>
      <c r="C63" s="55"/>
      <c r="D63" s="55"/>
      <c r="E63" s="4"/>
      <c r="F63" s="4"/>
      <c r="G63" s="4"/>
      <c r="H63">
        <v>1</v>
      </c>
      <c r="I63" s="55"/>
      <c r="J63" s="55"/>
      <c r="K63" s="55"/>
      <c r="L63" s="4"/>
      <c r="M63" s="4"/>
      <c r="N63" s="4"/>
      <c r="O63">
        <v>1</v>
      </c>
      <c r="P63" s="55"/>
      <c r="Q63" s="55"/>
      <c r="R63" s="55"/>
      <c r="S63" s="4"/>
      <c r="T63" s="4"/>
      <c r="U63" s="4"/>
    </row>
    <row r="64" spans="1:21" x14ac:dyDescent="0.25">
      <c r="A64">
        <v>2</v>
      </c>
      <c r="B64" s="55"/>
      <c r="C64" s="55"/>
      <c r="D64" s="55"/>
      <c r="E64" s="4"/>
      <c r="F64" s="4"/>
      <c r="G64" s="4"/>
      <c r="H64">
        <v>2</v>
      </c>
      <c r="I64" s="55"/>
      <c r="J64" s="55"/>
      <c r="K64" s="55"/>
      <c r="L64" s="4"/>
      <c r="M64" s="4"/>
      <c r="N64" s="4"/>
      <c r="O64">
        <v>2</v>
      </c>
      <c r="P64" s="55"/>
      <c r="Q64" s="55"/>
      <c r="R64" s="55"/>
      <c r="S64" s="4"/>
      <c r="T64" s="4"/>
      <c r="U64" s="4"/>
    </row>
    <row r="65" spans="1:21" x14ac:dyDescent="0.25">
      <c r="A65">
        <v>3</v>
      </c>
      <c r="B65" s="55"/>
      <c r="C65" s="55"/>
      <c r="D65" s="55"/>
      <c r="E65" s="4"/>
      <c r="F65" s="4"/>
      <c r="G65" s="4"/>
      <c r="H65">
        <v>3</v>
      </c>
      <c r="I65" s="55"/>
      <c r="J65" s="55"/>
      <c r="K65" s="55"/>
      <c r="L65" s="4"/>
      <c r="M65" s="4"/>
      <c r="N65" s="4"/>
      <c r="O65">
        <v>3</v>
      </c>
      <c r="P65" s="55"/>
      <c r="Q65" s="55"/>
      <c r="R65" s="55"/>
      <c r="S65" s="4"/>
      <c r="T65" s="4"/>
      <c r="U65" s="4"/>
    </row>
    <row r="66" spans="1:21" x14ac:dyDescent="0.25">
      <c r="A66">
        <v>4</v>
      </c>
      <c r="B66" s="55"/>
      <c r="C66" s="55"/>
      <c r="D66" s="55"/>
      <c r="E66" s="4"/>
      <c r="F66" s="4"/>
      <c r="G66" s="4"/>
      <c r="H66">
        <v>4</v>
      </c>
      <c r="I66" s="55"/>
      <c r="J66" s="55"/>
      <c r="K66" s="55"/>
      <c r="L66" s="4"/>
      <c r="M66" s="4"/>
      <c r="N66" s="4"/>
      <c r="O66">
        <v>4</v>
      </c>
      <c r="P66" s="55"/>
      <c r="Q66" s="55"/>
      <c r="R66" s="55"/>
      <c r="S66" s="4"/>
      <c r="T66" s="4"/>
      <c r="U66" s="4"/>
    </row>
    <row r="67" spans="1:21" x14ac:dyDescent="0.25">
      <c r="A67">
        <v>5</v>
      </c>
      <c r="B67" s="55"/>
      <c r="C67" s="55"/>
      <c r="D67" s="55"/>
      <c r="E67" s="4"/>
      <c r="F67" s="4"/>
      <c r="G67" s="4"/>
      <c r="H67">
        <v>5</v>
      </c>
      <c r="I67" s="55"/>
      <c r="J67" s="55"/>
      <c r="K67" s="55"/>
      <c r="L67" s="4"/>
      <c r="M67" s="4"/>
      <c r="N67" s="4"/>
      <c r="O67">
        <v>5</v>
      </c>
      <c r="P67" s="55"/>
      <c r="Q67" s="55"/>
      <c r="R67" s="55"/>
      <c r="S67" s="4"/>
      <c r="T67" s="4"/>
      <c r="U67" s="4"/>
    </row>
    <row r="68" spans="1:21" x14ac:dyDescent="0.25">
      <c r="A68">
        <v>6</v>
      </c>
      <c r="B68" s="55"/>
      <c r="C68" s="55"/>
      <c r="D68" s="55"/>
      <c r="E68" s="4"/>
      <c r="F68" s="4"/>
      <c r="G68" s="4"/>
      <c r="H68">
        <v>6</v>
      </c>
      <c r="I68" s="55"/>
      <c r="J68" s="55"/>
      <c r="K68" s="55"/>
      <c r="L68" s="4"/>
      <c r="M68" s="4"/>
      <c r="N68" s="4"/>
      <c r="O68">
        <v>6</v>
      </c>
      <c r="P68" s="55"/>
      <c r="Q68" s="55"/>
      <c r="R68" s="55"/>
      <c r="S68" s="4"/>
      <c r="T68" s="4"/>
      <c r="U68" s="4"/>
    </row>
    <row r="69" spans="1:21" x14ac:dyDescent="0.25">
      <c r="A69">
        <v>7</v>
      </c>
      <c r="B69" s="55"/>
      <c r="C69" s="55"/>
      <c r="D69" s="55"/>
      <c r="E69" s="4"/>
      <c r="F69" s="4"/>
      <c r="G69" s="4"/>
      <c r="H69">
        <v>7</v>
      </c>
      <c r="I69" s="55"/>
      <c r="J69" s="55"/>
      <c r="K69" s="55"/>
      <c r="L69" s="4"/>
      <c r="M69" s="4"/>
      <c r="N69" s="4"/>
      <c r="O69">
        <v>7</v>
      </c>
      <c r="P69" s="55"/>
      <c r="Q69" s="55"/>
      <c r="R69" s="55"/>
      <c r="S69" s="4"/>
      <c r="T69" s="4"/>
      <c r="U69" s="4"/>
    </row>
    <row r="70" spans="1:21" x14ac:dyDescent="0.25">
      <c r="A70">
        <v>8</v>
      </c>
      <c r="B70" s="55"/>
      <c r="C70" s="55"/>
      <c r="D70" s="55"/>
      <c r="E70" s="4"/>
      <c r="F70" s="4"/>
      <c r="G70" s="4"/>
      <c r="H70">
        <v>8</v>
      </c>
      <c r="I70" s="55"/>
      <c r="J70" s="55"/>
      <c r="K70" s="55"/>
      <c r="L70" s="4"/>
      <c r="M70" s="4"/>
      <c r="N70" s="4"/>
      <c r="O70">
        <v>8</v>
      </c>
      <c r="P70" s="55"/>
      <c r="Q70" s="55"/>
      <c r="R70" s="55"/>
      <c r="S70" s="4"/>
      <c r="T70" s="4"/>
      <c r="U70" s="4"/>
    </row>
    <row r="71" spans="1:21" x14ac:dyDescent="0.25">
      <c r="A71">
        <v>9</v>
      </c>
      <c r="B71" s="55"/>
      <c r="C71" s="55"/>
      <c r="D71" s="55"/>
      <c r="E71" s="4"/>
      <c r="F71" s="4"/>
      <c r="G71" s="4"/>
      <c r="H71">
        <v>9</v>
      </c>
      <c r="I71" s="55"/>
      <c r="J71" s="55"/>
      <c r="K71" s="55"/>
      <c r="L71" s="4"/>
      <c r="M71" s="4"/>
      <c r="N71" s="4"/>
      <c r="O71">
        <v>9</v>
      </c>
      <c r="P71" s="55"/>
      <c r="Q71" s="55"/>
      <c r="R71" s="55"/>
      <c r="S71" s="4"/>
      <c r="T71" s="4"/>
      <c r="U71" s="4"/>
    </row>
    <row r="72" spans="1:21" x14ac:dyDescent="0.25">
      <c r="A72">
        <v>10</v>
      </c>
      <c r="B72" s="55"/>
      <c r="C72" s="55"/>
      <c r="D72" s="55"/>
      <c r="E72" s="4"/>
      <c r="F72" s="4"/>
      <c r="G72" s="4"/>
      <c r="H72">
        <v>10</v>
      </c>
      <c r="I72" s="55"/>
      <c r="J72" s="55"/>
      <c r="K72" s="55"/>
      <c r="L72" s="4"/>
      <c r="M72" s="4"/>
      <c r="N72" s="4"/>
      <c r="O72">
        <v>10</v>
      </c>
      <c r="P72" s="55"/>
      <c r="Q72" s="55"/>
      <c r="R72" s="55"/>
      <c r="S72" s="4"/>
      <c r="T72" s="4"/>
      <c r="U72" s="4"/>
    </row>
    <row r="73" spans="1:21" x14ac:dyDescent="0.25">
      <c r="A73">
        <v>11</v>
      </c>
      <c r="B73" s="55"/>
      <c r="C73" s="55"/>
      <c r="D73" s="55"/>
      <c r="E73" s="4"/>
      <c r="F73" s="4"/>
      <c r="G73" s="4"/>
      <c r="H73">
        <v>11</v>
      </c>
      <c r="I73" s="55"/>
      <c r="J73" s="55"/>
      <c r="K73" s="55"/>
      <c r="L73" s="4"/>
      <c r="M73" s="4"/>
      <c r="N73" s="4"/>
      <c r="O73">
        <v>11</v>
      </c>
      <c r="P73" s="55"/>
      <c r="Q73" s="55"/>
      <c r="R73" s="55"/>
      <c r="S73" s="4"/>
      <c r="T73" s="4"/>
      <c r="U73" s="4"/>
    </row>
    <row r="74" spans="1:21" x14ac:dyDescent="0.25">
      <c r="A74">
        <v>12</v>
      </c>
      <c r="B74" s="55"/>
      <c r="C74" s="55"/>
      <c r="D74" s="55"/>
      <c r="E74" s="4"/>
      <c r="F74" s="4"/>
      <c r="G74" s="4"/>
      <c r="H74">
        <v>12</v>
      </c>
      <c r="I74" s="55"/>
      <c r="J74" s="55"/>
      <c r="K74" s="55"/>
      <c r="L74" s="4"/>
      <c r="M74" s="4"/>
      <c r="N74" s="4"/>
      <c r="O74">
        <v>12</v>
      </c>
      <c r="P74" s="55"/>
      <c r="Q74" s="55"/>
      <c r="R74" s="55"/>
      <c r="S74" s="4"/>
      <c r="T74" s="4"/>
      <c r="U74" s="4"/>
    </row>
    <row r="75" spans="1:21" x14ac:dyDescent="0.25">
      <c r="A75">
        <v>13</v>
      </c>
      <c r="B75" s="55"/>
      <c r="C75" s="55"/>
      <c r="D75" s="55"/>
      <c r="E75" s="4"/>
      <c r="F75" s="4"/>
      <c r="G75" s="4"/>
      <c r="H75">
        <v>13</v>
      </c>
      <c r="I75" s="55"/>
      <c r="J75" s="55"/>
      <c r="K75" s="55"/>
      <c r="L75" s="4"/>
      <c r="M75" s="4"/>
      <c r="N75" s="4"/>
      <c r="O75">
        <v>13</v>
      </c>
      <c r="P75" s="55"/>
      <c r="Q75" s="55"/>
      <c r="R75" s="55"/>
      <c r="S75" s="4"/>
      <c r="T75" s="4"/>
      <c r="U75" s="4"/>
    </row>
    <row r="76" spans="1:21" x14ac:dyDescent="0.25">
      <c r="A76">
        <v>14</v>
      </c>
      <c r="B76" s="55"/>
      <c r="C76" s="55"/>
      <c r="D76" s="55"/>
      <c r="E76" s="4"/>
      <c r="F76" s="4"/>
      <c r="G76" s="4"/>
      <c r="H76">
        <v>14</v>
      </c>
      <c r="I76" s="55"/>
      <c r="J76" s="55"/>
      <c r="K76" s="55"/>
      <c r="L76" s="4"/>
      <c r="M76" s="4"/>
      <c r="N76" s="4"/>
      <c r="O76">
        <v>14</v>
      </c>
      <c r="P76" s="55"/>
      <c r="Q76" s="55"/>
      <c r="R76" s="55"/>
      <c r="S76" s="4"/>
      <c r="T76" s="4"/>
      <c r="U76" s="4"/>
    </row>
    <row r="77" spans="1:21" x14ac:dyDescent="0.25">
      <c r="A77">
        <v>15</v>
      </c>
      <c r="B77" s="55"/>
      <c r="C77" s="55"/>
      <c r="D77" s="55"/>
      <c r="E77" s="4"/>
      <c r="F77" s="4"/>
      <c r="G77" s="4"/>
      <c r="H77">
        <v>15</v>
      </c>
      <c r="I77" s="55"/>
      <c r="J77" s="55"/>
      <c r="K77" s="55"/>
      <c r="L77" s="4"/>
      <c r="M77" s="4"/>
      <c r="N77" s="4"/>
      <c r="O77">
        <v>15</v>
      </c>
      <c r="P77" s="55"/>
      <c r="Q77" s="55"/>
      <c r="R77" s="55"/>
      <c r="S77" s="4"/>
      <c r="T77" s="4"/>
      <c r="U77" s="4"/>
    </row>
    <row r="78" spans="1:21" x14ac:dyDescent="0.25">
      <c r="A78">
        <v>16</v>
      </c>
      <c r="B78" s="55"/>
      <c r="C78" s="55"/>
      <c r="D78" s="55"/>
      <c r="E78" s="4"/>
      <c r="F78" s="4"/>
      <c r="G78" s="4"/>
      <c r="H78">
        <v>16</v>
      </c>
      <c r="I78" s="55"/>
      <c r="J78" s="55"/>
      <c r="K78" s="55"/>
      <c r="L78" s="4"/>
      <c r="M78" s="4"/>
      <c r="N78" s="4"/>
      <c r="O78">
        <v>16</v>
      </c>
      <c r="P78" s="55"/>
      <c r="Q78" s="55"/>
      <c r="R78" s="55"/>
      <c r="S78" s="4"/>
      <c r="T78" s="4"/>
      <c r="U78" s="4"/>
    </row>
    <row r="79" spans="1:21" x14ac:dyDescent="0.25">
      <c r="B79" s="53" t="s">
        <v>15</v>
      </c>
      <c r="C79" s="53"/>
      <c r="D79" s="53"/>
      <c r="E79" s="4">
        <f>COUNTIFS(E63:E78, "P")</f>
        <v>0</v>
      </c>
      <c r="F79" s="4">
        <f>COUNTIFS(F63:F78, "P")</f>
        <v>0</v>
      </c>
      <c r="G79" s="4">
        <f>COUNTIFS(G63:G78, "P")</f>
        <v>0</v>
      </c>
      <c r="I79" s="53" t="s">
        <v>15</v>
      </c>
      <c r="J79" s="53"/>
      <c r="K79" s="53"/>
      <c r="L79" s="4">
        <f>COUNTIFS(L63:L78, "P")</f>
        <v>0</v>
      </c>
      <c r="M79" s="4">
        <f>COUNTIFS(M63:M78, "P")</f>
        <v>0</v>
      </c>
      <c r="N79" s="4">
        <f>COUNTIFS(N63:N78, "P")</f>
        <v>0</v>
      </c>
      <c r="P79" s="53" t="s">
        <v>15</v>
      </c>
      <c r="Q79" s="53"/>
      <c r="R79" s="53"/>
      <c r="S79" s="4">
        <f>COUNTIFS(S63:S78, "P")</f>
        <v>0</v>
      </c>
      <c r="T79" s="4">
        <f>COUNTIFS(T63:T78, "P")</f>
        <v>0</v>
      </c>
      <c r="U79" s="4">
        <f>COUNTIFS(U63:U78, "P")</f>
        <v>0</v>
      </c>
    </row>
    <row r="80" spans="1:21" x14ac:dyDescent="0.25">
      <c r="B80" s="2"/>
      <c r="C80" s="2"/>
      <c r="D80" s="2"/>
      <c r="I80" s="2"/>
      <c r="J80" s="2"/>
      <c r="K80" s="2"/>
      <c r="P80" s="2"/>
      <c r="Q80" s="2"/>
      <c r="R80" s="2"/>
    </row>
    <row r="81" spans="1:21" x14ac:dyDescent="0.25">
      <c r="B81" s="2"/>
      <c r="C81" s="2"/>
      <c r="D81" s="2"/>
      <c r="I81" s="2"/>
      <c r="J81" s="2"/>
      <c r="K81" s="2"/>
      <c r="P81" s="2"/>
      <c r="Q81" s="2"/>
      <c r="R81" s="2"/>
    </row>
    <row r="82" spans="1:21" ht="15.75" x14ac:dyDescent="0.25">
      <c r="B82" s="5" t="s">
        <v>100</v>
      </c>
      <c r="E82" s="5" t="s">
        <v>29</v>
      </c>
      <c r="F82" s="5" t="s">
        <v>28</v>
      </c>
      <c r="G82" s="5" t="s">
        <v>27</v>
      </c>
      <c r="I82" s="5" t="s">
        <v>150</v>
      </c>
      <c r="L82" s="5" t="s">
        <v>29</v>
      </c>
      <c r="M82" s="5" t="s">
        <v>28</v>
      </c>
      <c r="N82" s="5" t="s">
        <v>27</v>
      </c>
      <c r="P82" s="5" t="s">
        <v>244</v>
      </c>
      <c r="S82" s="5" t="s">
        <v>29</v>
      </c>
      <c r="T82" s="5" t="s">
        <v>28</v>
      </c>
      <c r="U82" s="5" t="s">
        <v>27</v>
      </c>
    </row>
    <row r="83" spans="1:21" x14ac:dyDescent="0.25">
      <c r="A83">
        <v>1</v>
      </c>
      <c r="B83" s="55"/>
      <c r="C83" s="55"/>
      <c r="D83" s="55"/>
      <c r="E83" s="4"/>
      <c r="F83" s="4"/>
      <c r="G83" s="4"/>
      <c r="H83">
        <v>1</v>
      </c>
      <c r="I83" s="55"/>
      <c r="J83" s="55"/>
      <c r="K83" s="55"/>
      <c r="L83" s="4"/>
      <c r="M83" s="4"/>
      <c r="N83" s="4"/>
      <c r="O83">
        <v>1</v>
      </c>
      <c r="P83" s="55"/>
      <c r="Q83" s="55"/>
      <c r="R83" s="55"/>
      <c r="S83" s="4"/>
      <c r="T83" s="4"/>
      <c r="U83" s="4"/>
    </row>
    <row r="84" spans="1:21" x14ac:dyDescent="0.25">
      <c r="A84">
        <v>2</v>
      </c>
      <c r="B84" s="55"/>
      <c r="C84" s="55"/>
      <c r="D84" s="55"/>
      <c r="E84" s="4"/>
      <c r="F84" s="4"/>
      <c r="G84" s="4"/>
      <c r="H84">
        <v>2</v>
      </c>
      <c r="I84" s="55"/>
      <c r="J84" s="55"/>
      <c r="K84" s="55"/>
      <c r="L84" s="4"/>
      <c r="M84" s="4"/>
      <c r="N84" s="4"/>
      <c r="O84">
        <v>2</v>
      </c>
      <c r="P84" s="55"/>
      <c r="Q84" s="55"/>
      <c r="R84" s="55"/>
      <c r="S84" s="4"/>
      <c r="T84" s="4"/>
      <c r="U84" s="4"/>
    </row>
    <row r="85" spans="1:21" x14ac:dyDescent="0.25">
      <c r="A85">
        <v>3</v>
      </c>
      <c r="B85" s="55"/>
      <c r="C85" s="55"/>
      <c r="D85" s="55"/>
      <c r="E85" s="4"/>
      <c r="F85" s="4"/>
      <c r="G85" s="4"/>
      <c r="H85">
        <v>3</v>
      </c>
      <c r="I85" s="55"/>
      <c r="J85" s="55"/>
      <c r="K85" s="55"/>
      <c r="L85" s="4"/>
      <c r="M85" s="4"/>
      <c r="N85" s="4"/>
      <c r="O85">
        <v>3</v>
      </c>
      <c r="P85" s="55"/>
      <c r="Q85" s="55"/>
      <c r="R85" s="55"/>
      <c r="S85" s="4"/>
      <c r="T85" s="4"/>
      <c r="U85" s="4"/>
    </row>
    <row r="86" spans="1:21" x14ac:dyDescent="0.25">
      <c r="A86">
        <v>4</v>
      </c>
      <c r="B86" s="55"/>
      <c r="C86" s="55"/>
      <c r="D86" s="55"/>
      <c r="E86" s="4"/>
      <c r="F86" s="4"/>
      <c r="G86" s="4"/>
      <c r="H86">
        <v>4</v>
      </c>
      <c r="I86" s="55"/>
      <c r="J86" s="55"/>
      <c r="K86" s="55"/>
      <c r="L86" s="4"/>
      <c r="M86" s="4"/>
      <c r="N86" s="4"/>
      <c r="O86">
        <v>4</v>
      </c>
      <c r="P86" s="55"/>
      <c r="Q86" s="55"/>
      <c r="R86" s="55"/>
      <c r="S86" s="4"/>
      <c r="T86" s="4"/>
      <c r="U86" s="4"/>
    </row>
    <row r="87" spans="1:21" x14ac:dyDescent="0.25">
      <c r="A87">
        <v>5</v>
      </c>
      <c r="B87" s="55"/>
      <c r="C87" s="55"/>
      <c r="D87" s="55"/>
      <c r="E87" s="4"/>
      <c r="F87" s="4"/>
      <c r="G87" s="4"/>
      <c r="H87">
        <v>5</v>
      </c>
      <c r="I87" s="55"/>
      <c r="J87" s="55"/>
      <c r="K87" s="55"/>
      <c r="L87" s="4"/>
      <c r="M87" s="4"/>
      <c r="N87" s="4"/>
      <c r="O87">
        <v>5</v>
      </c>
      <c r="P87" s="55"/>
      <c r="Q87" s="55"/>
      <c r="R87" s="55"/>
      <c r="S87" s="4"/>
      <c r="T87" s="4"/>
      <c r="U87" s="4"/>
    </row>
    <row r="88" spans="1:21" x14ac:dyDescent="0.25">
      <c r="A88">
        <v>6</v>
      </c>
      <c r="B88" s="55"/>
      <c r="C88" s="55"/>
      <c r="D88" s="55"/>
      <c r="E88" s="4"/>
      <c r="F88" s="4"/>
      <c r="G88" s="4"/>
      <c r="H88">
        <v>6</v>
      </c>
      <c r="I88" s="55"/>
      <c r="J88" s="55"/>
      <c r="K88" s="55"/>
      <c r="L88" s="4"/>
      <c r="M88" s="4"/>
      <c r="N88" s="4"/>
      <c r="O88">
        <v>6</v>
      </c>
      <c r="P88" s="55"/>
      <c r="Q88" s="55"/>
      <c r="R88" s="55"/>
      <c r="S88" s="4"/>
      <c r="T88" s="4"/>
      <c r="U88" s="4"/>
    </row>
    <row r="89" spans="1:21" x14ac:dyDescent="0.25">
      <c r="A89">
        <v>7</v>
      </c>
      <c r="B89" s="55"/>
      <c r="C89" s="55"/>
      <c r="D89" s="55"/>
      <c r="E89" s="4"/>
      <c r="F89" s="4"/>
      <c r="G89" s="4"/>
      <c r="H89">
        <v>7</v>
      </c>
      <c r="I89" s="55"/>
      <c r="J89" s="55"/>
      <c r="K89" s="55"/>
      <c r="L89" s="4"/>
      <c r="M89" s="4"/>
      <c r="N89" s="4"/>
      <c r="O89">
        <v>7</v>
      </c>
      <c r="P89" s="55"/>
      <c r="Q89" s="55"/>
      <c r="R89" s="55"/>
      <c r="S89" s="4"/>
      <c r="T89" s="4"/>
      <c r="U89" s="4"/>
    </row>
    <row r="90" spans="1:21" x14ac:dyDescent="0.25">
      <c r="A90">
        <v>8</v>
      </c>
      <c r="B90" s="55"/>
      <c r="C90" s="55"/>
      <c r="D90" s="55"/>
      <c r="E90" s="4"/>
      <c r="F90" s="4"/>
      <c r="G90" s="4"/>
      <c r="H90">
        <v>8</v>
      </c>
      <c r="I90" s="55"/>
      <c r="J90" s="55"/>
      <c r="K90" s="55"/>
      <c r="L90" s="4"/>
      <c r="M90" s="4"/>
      <c r="N90" s="4"/>
      <c r="O90">
        <v>8</v>
      </c>
      <c r="P90" s="55"/>
      <c r="Q90" s="55"/>
      <c r="R90" s="55"/>
      <c r="S90" s="4"/>
      <c r="T90" s="4"/>
      <c r="U90" s="4"/>
    </row>
    <row r="91" spans="1:21" x14ac:dyDescent="0.25">
      <c r="A91">
        <v>9</v>
      </c>
      <c r="B91" s="55"/>
      <c r="C91" s="55"/>
      <c r="D91" s="55"/>
      <c r="E91" s="4"/>
      <c r="F91" s="4"/>
      <c r="G91" s="4"/>
      <c r="H91">
        <v>9</v>
      </c>
      <c r="I91" s="55"/>
      <c r="J91" s="55"/>
      <c r="K91" s="55"/>
      <c r="L91" s="4"/>
      <c r="M91" s="4"/>
      <c r="N91" s="4"/>
      <c r="O91">
        <v>9</v>
      </c>
      <c r="P91" s="55"/>
      <c r="Q91" s="55"/>
      <c r="R91" s="55"/>
      <c r="S91" s="4"/>
      <c r="T91" s="4"/>
      <c r="U91" s="4"/>
    </row>
    <row r="92" spans="1:21" x14ac:dyDescent="0.25">
      <c r="A92">
        <v>10</v>
      </c>
      <c r="B92" s="55"/>
      <c r="C92" s="55"/>
      <c r="D92" s="55"/>
      <c r="E92" s="4"/>
      <c r="F92" s="4"/>
      <c r="G92" s="4"/>
      <c r="H92">
        <v>10</v>
      </c>
      <c r="I92" s="55"/>
      <c r="J92" s="55"/>
      <c r="K92" s="55"/>
      <c r="L92" s="4"/>
      <c r="M92" s="4"/>
      <c r="N92" s="4"/>
      <c r="O92">
        <v>10</v>
      </c>
      <c r="P92" s="55"/>
      <c r="Q92" s="55"/>
      <c r="R92" s="55"/>
      <c r="S92" s="4"/>
      <c r="T92" s="4"/>
      <c r="U92" s="4"/>
    </row>
    <row r="93" spans="1:21" x14ac:dyDescent="0.25">
      <c r="A93">
        <v>11</v>
      </c>
      <c r="B93" s="55"/>
      <c r="C93" s="55"/>
      <c r="D93" s="55"/>
      <c r="E93" s="4"/>
      <c r="F93" s="4"/>
      <c r="G93" s="4"/>
      <c r="H93">
        <v>11</v>
      </c>
      <c r="I93" s="55"/>
      <c r="J93" s="55"/>
      <c r="K93" s="55"/>
      <c r="L93" s="4"/>
      <c r="M93" s="4"/>
      <c r="N93" s="4"/>
      <c r="O93">
        <v>11</v>
      </c>
      <c r="P93" s="55"/>
      <c r="Q93" s="55"/>
      <c r="R93" s="55"/>
      <c r="S93" s="4"/>
      <c r="T93" s="4"/>
      <c r="U93" s="4"/>
    </row>
    <row r="94" spans="1:21" x14ac:dyDescent="0.25">
      <c r="A94">
        <v>12</v>
      </c>
      <c r="B94" s="55"/>
      <c r="C94" s="55"/>
      <c r="D94" s="55"/>
      <c r="E94" s="4"/>
      <c r="F94" s="4"/>
      <c r="G94" s="4"/>
      <c r="H94">
        <v>12</v>
      </c>
      <c r="I94" s="55"/>
      <c r="J94" s="55"/>
      <c r="K94" s="55"/>
      <c r="L94" s="4"/>
      <c r="M94" s="4"/>
      <c r="N94" s="4"/>
      <c r="O94">
        <v>12</v>
      </c>
      <c r="P94" s="55"/>
      <c r="Q94" s="55"/>
      <c r="R94" s="55"/>
      <c r="S94" s="4"/>
      <c r="T94" s="4"/>
      <c r="U94" s="4"/>
    </row>
    <row r="95" spans="1:21" x14ac:dyDescent="0.25">
      <c r="A95">
        <v>13</v>
      </c>
      <c r="B95" s="55"/>
      <c r="C95" s="55"/>
      <c r="D95" s="55"/>
      <c r="E95" s="4"/>
      <c r="F95" s="4"/>
      <c r="G95" s="4"/>
      <c r="H95">
        <v>13</v>
      </c>
      <c r="I95" s="55"/>
      <c r="J95" s="55"/>
      <c r="K95" s="55"/>
      <c r="L95" s="4"/>
      <c r="M95" s="4"/>
      <c r="N95" s="4"/>
      <c r="O95">
        <v>13</v>
      </c>
      <c r="P95" s="55"/>
      <c r="Q95" s="55"/>
      <c r="R95" s="55"/>
      <c r="S95" s="4"/>
      <c r="T95" s="4"/>
      <c r="U95" s="4"/>
    </row>
    <row r="96" spans="1:21" x14ac:dyDescent="0.25">
      <c r="A96">
        <v>14</v>
      </c>
      <c r="B96" s="55"/>
      <c r="C96" s="55"/>
      <c r="D96" s="55"/>
      <c r="E96" s="4"/>
      <c r="F96" s="4"/>
      <c r="G96" s="4"/>
      <c r="H96">
        <v>14</v>
      </c>
      <c r="I96" s="55"/>
      <c r="J96" s="55"/>
      <c r="K96" s="55"/>
      <c r="L96" s="4"/>
      <c r="M96" s="4"/>
      <c r="N96" s="4"/>
      <c r="O96">
        <v>14</v>
      </c>
      <c r="P96" s="55"/>
      <c r="Q96" s="55"/>
      <c r="R96" s="55"/>
      <c r="S96" s="4"/>
      <c r="T96" s="4"/>
      <c r="U96" s="4"/>
    </row>
    <row r="97" spans="1:21" x14ac:dyDescent="0.25">
      <c r="A97">
        <v>15</v>
      </c>
      <c r="B97" s="55"/>
      <c r="C97" s="55"/>
      <c r="D97" s="55"/>
      <c r="E97" s="4"/>
      <c r="F97" s="4"/>
      <c r="G97" s="4"/>
      <c r="H97">
        <v>15</v>
      </c>
      <c r="I97" s="55"/>
      <c r="J97" s="55"/>
      <c r="K97" s="55"/>
      <c r="L97" s="4"/>
      <c r="M97" s="4"/>
      <c r="N97" s="4"/>
      <c r="O97">
        <v>15</v>
      </c>
      <c r="P97" s="55"/>
      <c r="Q97" s="55"/>
      <c r="R97" s="55"/>
      <c r="S97" s="4"/>
      <c r="T97" s="4"/>
      <c r="U97" s="4"/>
    </row>
    <row r="98" spans="1:21" x14ac:dyDescent="0.25">
      <c r="A98">
        <v>16</v>
      </c>
      <c r="B98" s="55"/>
      <c r="C98" s="55"/>
      <c r="D98" s="55"/>
      <c r="E98" s="4"/>
      <c r="F98" s="4"/>
      <c r="G98" s="4"/>
      <c r="H98">
        <v>16</v>
      </c>
      <c r="I98" s="55"/>
      <c r="J98" s="55"/>
      <c r="K98" s="55"/>
      <c r="L98" s="4"/>
      <c r="M98" s="4"/>
      <c r="N98" s="4"/>
      <c r="O98">
        <v>16</v>
      </c>
      <c r="P98" s="55"/>
      <c r="Q98" s="55"/>
      <c r="R98" s="55"/>
      <c r="S98" s="4"/>
      <c r="T98" s="4"/>
      <c r="U98" s="4"/>
    </row>
    <row r="99" spans="1:21" x14ac:dyDescent="0.25">
      <c r="B99" s="53" t="s">
        <v>15</v>
      </c>
      <c r="C99" s="53"/>
      <c r="D99" s="53"/>
      <c r="E99" s="4">
        <f>COUNTIF(E83:E98, "P")</f>
        <v>0</v>
      </c>
      <c r="F99" s="4">
        <f>COUNTIF(F83:F98, "P")</f>
        <v>0</v>
      </c>
      <c r="G99" s="4">
        <f>COUNTIF(G83:G98, "P")</f>
        <v>0</v>
      </c>
      <c r="I99" s="53" t="s">
        <v>15</v>
      </c>
      <c r="J99" s="53"/>
      <c r="K99" s="53"/>
      <c r="L99" s="4">
        <f>COUNTIF(L83:L98, "P")</f>
        <v>0</v>
      </c>
      <c r="M99" s="4">
        <f>COUNTIF(M83:M98, "P")</f>
        <v>0</v>
      </c>
      <c r="N99" s="4">
        <f>COUNTIF(N83:N98, "P")</f>
        <v>0</v>
      </c>
      <c r="P99" s="53" t="s">
        <v>15</v>
      </c>
      <c r="Q99" s="53"/>
      <c r="R99" s="53"/>
      <c r="S99" s="4">
        <f>COUNTIF(S83:S98, "P")</f>
        <v>0</v>
      </c>
      <c r="T99" s="4">
        <f>COUNTIF(T83:T98, "P")</f>
        <v>0</v>
      </c>
      <c r="U99" s="4">
        <f>COUNTIF(U83:U98, "P")</f>
        <v>0</v>
      </c>
    </row>
    <row r="100" spans="1:21" ht="15.75" x14ac:dyDescent="0.25">
      <c r="B100" s="5" t="s">
        <v>101</v>
      </c>
      <c r="E100" s="5" t="s">
        <v>29</v>
      </c>
      <c r="F100" s="5" t="s">
        <v>28</v>
      </c>
      <c r="G100" s="5" t="s">
        <v>27</v>
      </c>
      <c r="I100" s="5" t="s">
        <v>102</v>
      </c>
      <c r="L100" s="5" t="s">
        <v>29</v>
      </c>
      <c r="M100" s="5" t="s">
        <v>28</v>
      </c>
      <c r="N100" s="5" t="s">
        <v>27</v>
      </c>
      <c r="P100" s="5" t="s">
        <v>245</v>
      </c>
      <c r="S100" s="5" t="s">
        <v>29</v>
      </c>
      <c r="T100" s="5" t="s">
        <v>28</v>
      </c>
      <c r="U100" s="5" t="s">
        <v>27</v>
      </c>
    </row>
    <row r="101" spans="1:21" x14ac:dyDescent="0.25">
      <c r="A101">
        <v>1</v>
      </c>
      <c r="B101" s="55"/>
      <c r="C101" s="55"/>
      <c r="D101" s="55"/>
      <c r="E101" s="4"/>
      <c r="F101" s="4"/>
      <c r="G101" s="4"/>
      <c r="H101">
        <v>1</v>
      </c>
      <c r="I101" s="55"/>
      <c r="J101" s="55"/>
      <c r="K101" s="55"/>
      <c r="L101" s="4"/>
      <c r="M101" s="4"/>
      <c r="N101" s="4"/>
      <c r="O101">
        <v>1</v>
      </c>
      <c r="P101" s="55"/>
      <c r="Q101" s="55"/>
      <c r="R101" s="55"/>
      <c r="S101" s="4"/>
      <c r="T101" s="4"/>
      <c r="U101" s="4"/>
    </row>
    <row r="102" spans="1:21" x14ac:dyDescent="0.25">
      <c r="A102">
        <v>2</v>
      </c>
      <c r="B102" s="55"/>
      <c r="C102" s="55"/>
      <c r="D102" s="55"/>
      <c r="E102" s="4"/>
      <c r="F102" s="4"/>
      <c r="G102" s="4"/>
      <c r="H102">
        <v>2</v>
      </c>
      <c r="I102" s="55"/>
      <c r="J102" s="55"/>
      <c r="K102" s="55"/>
      <c r="L102" s="4"/>
      <c r="M102" s="4"/>
      <c r="N102" s="4"/>
      <c r="O102">
        <v>2</v>
      </c>
      <c r="P102" s="55"/>
      <c r="Q102" s="55"/>
      <c r="R102" s="55"/>
      <c r="S102" s="4"/>
      <c r="T102" s="4"/>
      <c r="U102" s="4"/>
    </row>
    <row r="103" spans="1:21" x14ac:dyDescent="0.25">
      <c r="A103">
        <v>3</v>
      </c>
      <c r="B103" s="55"/>
      <c r="C103" s="55"/>
      <c r="D103" s="55"/>
      <c r="E103" s="4"/>
      <c r="F103" s="4"/>
      <c r="G103" s="4"/>
      <c r="H103">
        <v>3</v>
      </c>
      <c r="I103" s="55"/>
      <c r="J103" s="55"/>
      <c r="K103" s="55"/>
      <c r="L103" s="4"/>
      <c r="M103" s="4"/>
      <c r="N103" s="4"/>
      <c r="O103">
        <v>3</v>
      </c>
      <c r="P103" s="55"/>
      <c r="Q103" s="55"/>
      <c r="R103" s="55"/>
      <c r="S103" s="4"/>
      <c r="T103" s="4"/>
      <c r="U103" s="4"/>
    </row>
    <row r="104" spans="1:21" x14ac:dyDescent="0.25">
      <c r="A104">
        <v>4</v>
      </c>
      <c r="B104" s="55"/>
      <c r="C104" s="55"/>
      <c r="D104" s="55"/>
      <c r="E104" s="4"/>
      <c r="F104" s="4"/>
      <c r="G104" s="4"/>
      <c r="H104">
        <v>4</v>
      </c>
      <c r="I104" s="55"/>
      <c r="J104" s="55"/>
      <c r="K104" s="55"/>
      <c r="L104" s="4"/>
      <c r="M104" s="4"/>
      <c r="N104" s="4"/>
      <c r="O104">
        <v>4</v>
      </c>
      <c r="P104" s="55"/>
      <c r="Q104" s="55"/>
      <c r="R104" s="55"/>
      <c r="S104" s="4"/>
      <c r="T104" s="4"/>
      <c r="U104" s="4"/>
    </row>
    <row r="105" spans="1:21" x14ac:dyDescent="0.25">
      <c r="A105">
        <v>5</v>
      </c>
      <c r="B105" s="55"/>
      <c r="C105" s="55"/>
      <c r="D105" s="55"/>
      <c r="E105" s="4"/>
      <c r="F105" s="4"/>
      <c r="G105" s="4"/>
      <c r="H105">
        <v>5</v>
      </c>
      <c r="I105" s="55"/>
      <c r="J105" s="55"/>
      <c r="K105" s="55"/>
      <c r="L105" s="4"/>
      <c r="M105" s="4"/>
      <c r="N105" s="4"/>
      <c r="O105">
        <v>5</v>
      </c>
      <c r="P105" s="55"/>
      <c r="Q105" s="55"/>
      <c r="R105" s="55"/>
      <c r="S105" s="4"/>
      <c r="T105" s="4"/>
      <c r="U105" s="4"/>
    </row>
    <row r="106" spans="1:21" x14ac:dyDescent="0.25">
      <c r="A106">
        <v>6</v>
      </c>
      <c r="B106" s="55"/>
      <c r="C106" s="55"/>
      <c r="D106" s="55"/>
      <c r="E106" s="4"/>
      <c r="F106" s="4"/>
      <c r="G106" s="4"/>
      <c r="H106">
        <v>6</v>
      </c>
      <c r="I106" s="55"/>
      <c r="J106" s="55"/>
      <c r="K106" s="55"/>
      <c r="L106" s="4"/>
      <c r="M106" s="4"/>
      <c r="N106" s="4"/>
      <c r="O106">
        <v>6</v>
      </c>
      <c r="P106" s="55"/>
      <c r="Q106" s="55"/>
      <c r="R106" s="55"/>
      <c r="S106" s="4"/>
      <c r="T106" s="4"/>
      <c r="U106" s="4"/>
    </row>
    <row r="107" spans="1:21" x14ac:dyDescent="0.25">
      <c r="A107">
        <v>7</v>
      </c>
      <c r="B107" s="55"/>
      <c r="C107" s="55"/>
      <c r="D107" s="55"/>
      <c r="E107" s="4"/>
      <c r="F107" s="4"/>
      <c r="G107" s="4"/>
      <c r="H107">
        <v>7</v>
      </c>
      <c r="I107" s="55"/>
      <c r="J107" s="55"/>
      <c r="K107" s="55"/>
      <c r="L107" s="4"/>
      <c r="M107" s="4"/>
      <c r="N107" s="4"/>
      <c r="O107">
        <v>7</v>
      </c>
      <c r="P107" s="55"/>
      <c r="Q107" s="55"/>
      <c r="R107" s="55"/>
      <c r="S107" s="4"/>
      <c r="T107" s="4"/>
      <c r="U107" s="4"/>
    </row>
    <row r="108" spans="1:21" x14ac:dyDescent="0.25">
      <c r="A108">
        <v>8</v>
      </c>
      <c r="B108" s="55"/>
      <c r="C108" s="55"/>
      <c r="D108" s="55"/>
      <c r="E108" s="4"/>
      <c r="F108" s="4"/>
      <c r="G108" s="4"/>
      <c r="H108">
        <v>8</v>
      </c>
      <c r="I108" s="55"/>
      <c r="J108" s="55"/>
      <c r="K108" s="55"/>
      <c r="L108" s="4"/>
      <c r="M108" s="4"/>
      <c r="N108" s="4"/>
      <c r="O108">
        <v>8</v>
      </c>
      <c r="P108" s="55"/>
      <c r="Q108" s="55"/>
      <c r="R108" s="55"/>
      <c r="S108" s="4"/>
      <c r="T108" s="4"/>
      <c r="U108" s="4"/>
    </row>
    <row r="109" spans="1:21" x14ac:dyDescent="0.25">
      <c r="A109">
        <v>9</v>
      </c>
      <c r="B109" s="55"/>
      <c r="C109" s="55"/>
      <c r="D109" s="55"/>
      <c r="E109" s="4"/>
      <c r="F109" s="4"/>
      <c r="G109" s="4"/>
      <c r="H109">
        <v>9</v>
      </c>
      <c r="I109" s="55"/>
      <c r="J109" s="55"/>
      <c r="K109" s="55"/>
      <c r="L109" s="4"/>
      <c r="M109" s="4"/>
      <c r="N109" s="4"/>
      <c r="O109">
        <v>9</v>
      </c>
      <c r="P109" s="55"/>
      <c r="Q109" s="55"/>
      <c r="R109" s="55"/>
      <c r="S109" s="4"/>
      <c r="T109" s="4"/>
      <c r="U109" s="4"/>
    </row>
    <row r="110" spans="1:21" x14ac:dyDescent="0.25">
      <c r="A110">
        <v>10</v>
      </c>
      <c r="B110" s="55"/>
      <c r="C110" s="55"/>
      <c r="D110" s="55"/>
      <c r="E110" s="4"/>
      <c r="F110" s="4"/>
      <c r="G110" s="4"/>
      <c r="H110">
        <v>10</v>
      </c>
      <c r="I110" s="55"/>
      <c r="J110" s="55"/>
      <c r="K110" s="55"/>
      <c r="L110" s="4"/>
      <c r="M110" s="4"/>
      <c r="N110" s="4"/>
      <c r="O110">
        <v>10</v>
      </c>
      <c r="P110" s="55"/>
      <c r="Q110" s="55"/>
      <c r="R110" s="55"/>
      <c r="S110" s="4"/>
      <c r="T110" s="4"/>
      <c r="U110" s="4"/>
    </row>
    <row r="111" spans="1:21" x14ac:dyDescent="0.25">
      <c r="A111">
        <v>11</v>
      </c>
      <c r="B111" s="55"/>
      <c r="C111" s="55"/>
      <c r="D111" s="55"/>
      <c r="E111" s="4"/>
      <c r="F111" s="4"/>
      <c r="G111" s="4"/>
      <c r="H111">
        <v>11</v>
      </c>
      <c r="I111" s="55"/>
      <c r="J111" s="55"/>
      <c r="K111" s="55"/>
      <c r="L111" s="4"/>
      <c r="M111" s="4"/>
      <c r="N111" s="4"/>
      <c r="O111">
        <v>11</v>
      </c>
      <c r="P111" s="55"/>
      <c r="Q111" s="55"/>
      <c r="R111" s="55"/>
      <c r="S111" s="4"/>
      <c r="T111" s="4"/>
      <c r="U111" s="4"/>
    </row>
    <row r="112" spans="1:21" x14ac:dyDescent="0.25">
      <c r="A112">
        <v>12</v>
      </c>
      <c r="B112" s="55"/>
      <c r="C112" s="55"/>
      <c r="D112" s="55"/>
      <c r="E112" s="4"/>
      <c r="F112" s="4"/>
      <c r="G112" s="4"/>
      <c r="H112">
        <v>12</v>
      </c>
      <c r="I112" s="55"/>
      <c r="J112" s="55"/>
      <c r="K112" s="55"/>
      <c r="L112" s="4"/>
      <c r="M112" s="4"/>
      <c r="N112" s="4"/>
      <c r="O112">
        <v>12</v>
      </c>
      <c r="P112" s="55"/>
      <c r="Q112" s="55"/>
      <c r="R112" s="55"/>
      <c r="S112" s="4"/>
      <c r="T112" s="4"/>
      <c r="U112" s="4"/>
    </row>
    <row r="113" spans="1:21" x14ac:dyDescent="0.25">
      <c r="A113">
        <v>13</v>
      </c>
      <c r="B113" s="55"/>
      <c r="C113" s="55"/>
      <c r="D113" s="55"/>
      <c r="E113" s="4"/>
      <c r="F113" s="4"/>
      <c r="G113" s="4"/>
      <c r="H113">
        <v>13</v>
      </c>
      <c r="I113" s="55"/>
      <c r="J113" s="55"/>
      <c r="K113" s="55"/>
      <c r="L113" s="4"/>
      <c r="M113" s="4"/>
      <c r="N113" s="4"/>
      <c r="O113">
        <v>13</v>
      </c>
      <c r="P113" s="55"/>
      <c r="Q113" s="55"/>
      <c r="R113" s="55"/>
      <c r="S113" s="4"/>
      <c r="T113" s="4"/>
      <c r="U113" s="4"/>
    </row>
    <row r="114" spans="1:21" x14ac:dyDescent="0.25">
      <c r="A114">
        <v>14</v>
      </c>
      <c r="B114" s="55"/>
      <c r="C114" s="55"/>
      <c r="D114" s="55"/>
      <c r="E114" s="4"/>
      <c r="F114" s="4"/>
      <c r="G114" s="4"/>
      <c r="H114">
        <v>14</v>
      </c>
      <c r="I114" s="55"/>
      <c r="J114" s="55"/>
      <c r="K114" s="55"/>
      <c r="L114" s="4"/>
      <c r="M114" s="4"/>
      <c r="N114" s="4"/>
      <c r="O114">
        <v>14</v>
      </c>
      <c r="P114" s="55"/>
      <c r="Q114" s="55"/>
      <c r="R114" s="55"/>
      <c r="S114" s="4"/>
      <c r="T114" s="4"/>
      <c r="U114" s="4"/>
    </row>
    <row r="115" spans="1:21" x14ac:dyDescent="0.25">
      <c r="A115">
        <v>15</v>
      </c>
      <c r="B115" s="55"/>
      <c r="C115" s="55"/>
      <c r="D115" s="55"/>
      <c r="E115" s="4"/>
      <c r="F115" s="4"/>
      <c r="G115" s="4"/>
      <c r="H115">
        <v>15</v>
      </c>
      <c r="I115" s="55"/>
      <c r="J115" s="55"/>
      <c r="K115" s="55"/>
      <c r="L115" s="4"/>
      <c r="M115" s="4"/>
      <c r="N115" s="4"/>
      <c r="O115">
        <v>15</v>
      </c>
      <c r="P115" s="55"/>
      <c r="Q115" s="55"/>
      <c r="R115" s="55"/>
      <c r="S115" s="4"/>
      <c r="T115" s="4"/>
      <c r="U115" s="4"/>
    </row>
    <row r="116" spans="1:21" x14ac:dyDescent="0.25">
      <c r="A116">
        <v>16</v>
      </c>
      <c r="B116" s="55"/>
      <c r="C116" s="55"/>
      <c r="D116" s="55"/>
      <c r="E116" s="4"/>
      <c r="F116" s="4"/>
      <c r="G116" s="4"/>
      <c r="H116">
        <v>16</v>
      </c>
      <c r="I116" s="55"/>
      <c r="J116" s="55"/>
      <c r="K116" s="55"/>
      <c r="L116" s="4"/>
      <c r="M116" s="4"/>
      <c r="N116" s="4"/>
      <c r="O116">
        <v>16</v>
      </c>
      <c r="P116" s="55"/>
      <c r="Q116" s="55"/>
      <c r="R116" s="55"/>
      <c r="S116" s="4"/>
      <c r="T116" s="4"/>
      <c r="U116" s="4"/>
    </row>
    <row r="117" spans="1:21" x14ac:dyDescent="0.25">
      <c r="B117" s="53" t="s">
        <v>15</v>
      </c>
      <c r="C117" s="53"/>
      <c r="D117" s="53"/>
      <c r="E117" s="4">
        <f>COUNTIF(E101:E116, "P")</f>
        <v>0</v>
      </c>
      <c r="F117" s="4">
        <f>COUNTIF(F101:F116, "P")</f>
        <v>0</v>
      </c>
      <c r="G117" s="4">
        <f>COUNTIF(G101:G116, "P")</f>
        <v>0</v>
      </c>
      <c r="I117" s="53" t="s">
        <v>15</v>
      </c>
      <c r="J117" s="53"/>
      <c r="K117" s="53"/>
      <c r="L117" s="4">
        <f>COUNTIF(L101:L116, "p")</f>
        <v>0</v>
      </c>
      <c r="M117" s="4">
        <f>COUNTIF(M101:M116, "p")</f>
        <v>0</v>
      </c>
      <c r="N117" s="4">
        <f>COUNTIF(N101:N116, "p")</f>
        <v>0</v>
      </c>
      <c r="P117" s="53" t="s">
        <v>15</v>
      </c>
      <c r="Q117" s="53"/>
      <c r="R117" s="53"/>
      <c r="S117" s="4">
        <f>COUNTIF(S101:S116, "P")</f>
        <v>0</v>
      </c>
      <c r="T117" s="4">
        <f>COUNTIF(T101:T116, "P")</f>
        <v>0</v>
      </c>
      <c r="U117" s="4">
        <f>COUNTIF(U101:U116, "P")</f>
        <v>0</v>
      </c>
    </row>
    <row r="118" spans="1:21" ht="15.75" x14ac:dyDescent="0.25">
      <c r="B118" s="5" t="s">
        <v>103</v>
      </c>
      <c r="E118" s="5" t="s">
        <v>29</v>
      </c>
      <c r="F118" s="5" t="s">
        <v>28</v>
      </c>
      <c r="G118" s="5" t="s">
        <v>27</v>
      </c>
      <c r="I118" s="5" t="s">
        <v>104</v>
      </c>
      <c r="L118" s="5" t="s">
        <v>29</v>
      </c>
      <c r="M118" s="5" t="s">
        <v>28</v>
      </c>
      <c r="N118" s="5" t="s">
        <v>27</v>
      </c>
      <c r="P118" s="5" t="s">
        <v>209</v>
      </c>
      <c r="S118" s="5" t="s">
        <v>29</v>
      </c>
      <c r="T118" s="5" t="s">
        <v>28</v>
      </c>
      <c r="U118" s="5" t="s">
        <v>27</v>
      </c>
    </row>
    <row r="119" spans="1:21" x14ac:dyDescent="0.25">
      <c r="A119">
        <v>1</v>
      </c>
      <c r="B119" s="55"/>
      <c r="C119" s="55"/>
      <c r="D119" s="55"/>
      <c r="E119" s="4"/>
      <c r="F119" s="4"/>
      <c r="G119" s="4"/>
      <c r="H119">
        <v>1</v>
      </c>
      <c r="I119" s="55"/>
      <c r="J119" s="55"/>
      <c r="K119" s="55"/>
      <c r="L119" s="4"/>
      <c r="M119" s="4"/>
      <c r="N119" s="4"/>
      <c r="O119">
        <v>1</v>
      </c>
      <c r="P119" s="55"/>
      <c r="Q119" s="55"/>
      <c r="R119" s="55"/>
      <c r="S119" s="4"/>
      <c r="T119" s="4"/>
      <c r="U119" s="4"/>
    </row>
    <row r="120" spans="1:21" x14ac:dyDescent="0.25">
      <c r="A120">
        <v>2</v>
      </c>
      <c r="B120" s="55"/>
      <c r="C120" s="55"/>
      <c r="D120" s="55"/>
      <c r="E120" s="4"/>
      <c r="F120" s="4"/>
      <c r="G120" s="4"/>
      <c r="H120">
        <v>2</v>
      </c>
      <c r="I120" s="55"/>
      <c r="J120" s="55"/>
      <c r="K120" s="55"/>
      <c r="L120" s="4"/>
      <c r="M120" s="4"/>
      <c r="N120" s="4"/>
      <c r="O120">
        <v>2</v>
      </c>
      <c r="P120" s="55"/>
      <c r="Q120" s="55"/>
      <c r="R120" s="55"/>
      <c r="S120" s="4"/>
      <c r="T120" s="4"/>
      <c r="U120" s="4"/>
    </row>
    <row r="121" spans="1:21" x14ac:dyDescent="0.25">
      <c r="A121">
        <v>3</v>
      </c>
      <c r="B121" s="55"/>
      <c r="C121" s="55"/>
      <c r="D121" s="55"/>
      <c r="E121" s="4"/>
      <c r="F121" s="4"/>
      <c r="G121" s="4"/>
      <c r="H121">
        <v>3</v>
      </c>
      <c r="I121" s="55"/>
      <c r="J121" s="55"/>
      <c r="K121" s="55"/>
      <c r="L121" s="4"/>
      <c r="M121" s="4"/>
      <c r="N121" s="4"/>
      <c r="O121">
        <v>3</v>
      </c>
      <c r="P121" s="55"/>
      <c r="Q121" s="55"/>
      <c r="R121" s="55"/>
      <c r="S121" s="4"/>
      <c r="T121" s="4"/>
      <c r="U121" s="4"/>
    </row>
    <row r="122" spans="1:21" x14ac:dyDescent="0.25">
      <c r="A122">
        <v>4</v>
      </c>
      <c r="B122" s="55"/>
      <c r="C122" s="55"/>
      <c r="D122" s="55"/>
      <c r="E122" s="4"/>
      <c r="F122" s="4"/>
      <c r="G122" s="4"/>
      <c r="H122">
        <v>4</v>
      </c>
      <c r="I122" s="55"/>
      <c r="J122" s="55"/>
      <c r="K122" s="55"/>
      <c r="L122" s="4"/>
      <c r="M122" s="4"/>
      <c r="N122" s="4"/>
      <c r="O122">
        <v>4</v>
      </c>
      <c r="P122" s="55"/>
      <c r="Q122" s="55"/>
      <c r="R122" s="55"/>
      <c r="S122" s="4"/>
      <c r="T122" s="4"/>
      <c r="U122" s="4"/>
    </row>
    <row r="123" spans="1:21" x14ac:dyDescent="0.25">
      <c r="A123">
        <v>5</v>
      </c>
      <c r="B123" s="55"/>
      <c r="C123" s="55"/>
      <c r="D123" s="55"/>
      <c r="E123" s="4"/>
      <c r="F123" s="4"/>
      <c r="G123" s="4"/>
      <c r="H123">
        <v>5</v>
      </c>
      <c r="I123" s="55"/>
      <c r="J123" s="55"/>
      <c r="K123" s="55"/>
      <c r="L123" s="4"/>
      <c r="M123" s="4"/>
      <c r="N123" s="4"/>
      <c r="O123">
        <v>5</v>
      </c>
      <c r="P123" s="55"/>
      <c r="Q123" s="55"/>
      <c r="R123" s="55"/>
      <c r="S123" s="4"/>
      <c r="T123" s="4"/>
      <c r="U123" s="4"/>
    </row>
    <row r="124" spans="1:21" x14ac:dyDescent="0.25">
      <c r="A124">
        <v>6</v>
      </c>
      <c r="B124" s="55"/>
      <c r="C124" s="55"/>
      <c r="D124" s="55"/>
      <c r="E124" s="4"/>
      <c r="F124" s="4"/>
      <c r="G124" s="4"/>
      <c r="H124">
        <v>6</v>
      </c>
      <c r="I124" s="55"/>
      <c r="J124" s="55"/>
      <c r="K124" s="55"/>
      <c r="L124" s="4"/>
      <c r="M124" s="4"/>
      <c r="N124" s="4"/>
      <c r="O124">
        <v>6</v>
      </c>
      <c r="P124" s="55"/>
      <c r="Q124" s="55"/>
      <c r="R124" s="55"/>
      <c r="S124" s="4"/>
      <c r="T124" s="4"/>
      <c r="U124" s="4"/>
    </row>
    <row r="125" spans="1:21" x14ac:dyDescent="0.25">
      <c r="A125">
        <v>7</v>
      </c>
      <c r="B125" s="55"/>
      <c r="C125" s="55"/>
      <c r="D125" s="55"/>
      <c r="E125" s="4"/>
      <c r="F125" s="4"/>
      <c r="G125" s="4"/>
      <c r="H125">
        <v>7</v>
      </c>
      <c r="I125" s="55"/>
      <c r="J125" s="55"/>
      <c r="K125" s="55"/>
      <c r="L125" s="4"/>
      <c r="M125" s="4"/>
      <c r="N125" s="4"/>
      <c r="O125">
        <v>7</v>
      </c>
      <c r="P125" s="55"/>
      <c r="Q125" s="55"/>
      <c r="R125" s="55"/>
      <c r="S125" s="4"/>
      <c r="T125" s="4"/>
      <c r="U125" s="4"/>
    </row>
    <row r="126" spans="1:21" x14ac:dyDescent="0.25">
      <c r="A126">
        <v>8</v>
      </c>
      <c r="B126" s="55"/>
      <c r="C126" s="55"/>
      <c r="D126" s="55"/>
      <c r="E126" s="4"/>
      <c r="F126" s="4"/>
      <c r="G126" s="4"/>
      <c r="H126">
        <v>8</v>
      </c>
      <c r="I126" s="55"/>
      <c r="J126" s="55"/>
      <c r="K126" s="55"/>
      <c r="L126" s="4"/>
      <c r="M126" s="4"/>
      <c r="N126" s="4"/>
      <c r="O126">
        <v>8</v>
      </c>
      <c r="P126" s="55"/>
      <c r="Q126" s="55"/>
      <c r="R126" s="55"/>
      <c r="S126" s="4"/>
      <c r="T126" s="4"/>
      <c r="U126" s="4"/>
    </row>
    <row r="127" spans="1:21" x14ac:dyDescent="0.25">
      <c r="A127">
        <v>9</v>
      </c>
      <c r="B127" s="55"/>
      <c r="C127" s="55"/>
      <c r="D127" s="55"/>
      <c r="E127" s="4"/>
      <c r="F127" s="4"/>
      <c r="G127" s="4"/>
      <c r="H127">
        <v>9</v>
      </c>
      <c r="I127" s="55"/>
      <c r="J127" s="55"/>
      <c r="K127" s="55"/>
      <c r="L127" s="4"/>
      <c r="M127" s="4"/>
      <c r="N127" s="4"/>
      <c r="O127">
        <v>9</v>
      </c>
      <c r="P127" s="55"/>
      <c r="Q127" s="55"/>
      <c r="R127" s="55"/>
      <c r="S127" s="4"/>
      <c r="T127" s="4"/>
      <c r="U127" s="4"/>
    </row>
    <row r="128" spans="1:21" x14ac:dyDescent="0.25">
      <c r="A128">
        <v>10</v>
      </c>
      <c r="B128" s="55"/>
      <c r="C128" s="55"/>
      <c r="D128" s="55"/>
      <c r="E128" s="4"/>
      <c r="F128" s="4"/>
      <c r="G128" s="4"/>
      <c r="H128">
        <v>10</v>
      </c>
      <c r="I128" s="55"/>
      <c r="J128" s="55"/>
      <c r="K128" s="55"/>
      <c r="L128" s="4"/>
      <c r="M128" s="4"/>
      <c r="N128" s="4"/>
      <c r="O128">
        <v>10</v>
      </c>
      <c r="P128" s="55"/>
      <c r="Q128" s="55"/>
      <c r="R128" s="55"/>
      <c r="S128" s="4"/>
      <c r="T128" s="4"/>
      <c r="U128" s="4"/>
    </row>
    <row r="129" spans="1:21" x14ac:dyDescent="0.25">
      <c r="A129">
        <v>11</v>
      </c>
      <c r="B129" s="55"/>
      <c r="C129" s="55"/>
      <c r="D129" s="55"/>
      <c r="E129" s="4"/>
      <c r="F129" s="4"/>
      <c r="G129" s="4"/>
      <c r="H129">
        <v>11</v>
      </c>
      <c r="I129" s="55"/>
      <c r="J129" s="55"/>
      <c r="K129" s="55"/>
      <c r="L129" s="4"/>
      <c r="M129" s="4"/>
      <c r="N129" s="4"/>
      <c r="O129">
        <v>11</v>
      </c>
      <c r="P129" s="55"/>
      <c r="Q129" s="55"/>
      <c r="R129" s="55"/>
      <c r="S129" s="4"/>
      <c r="T129" s="4"/>
      <c r="U129" s="4"/>
    </row>
    <row r="130" spans="1:21" x14ac:dyDescent="0.25">
      <c r="A130">
        <v>12</v>
      </c>
      <c r="B130" s="55"/>
      <c r="C130" s="55"/>
      <c r="D130" s="55"/>
      <c r="E130" s="4"/>
      <c r="F130" s="4"/>
      <c r="G130" s="4"/>
      <c r="H130">
        <v>12</v>
      </c>
      <c r="I130" s="55"/>
      <c r="J130" s="55"/>
      <c r="K130" s="55"/>
      <c r="L130" s="4"/>
      <c r="M130" s="4"/>
      <c r="N130" s="4"/>
      <c r="O130">
        <v>12</v>
      </c>
      <c r="P130" s="55"/>
      <c r="Q130" s="55"/>
      <c r="R130" s="55"/>
      <c r="S130" s="4"/>
      <c r="T130" s="4"/>
      <c r="U130" s="4"/>
    </row>
    <row r="131" spans="1:21" x14ac:dyDescent="0.25">
      <c r="A131">
        <v>13</v>
      </c>
      <c r="B131" s="55"/>
      <c r="C131" s="55"/>
      <c r="D131" s="55"/>
      <c r="E131" s="4"/>
      <c r="F131" s="4"/>
      <c r="G131" s="4"/>
      <c r="H131">
        <v>13</v>
      </c>
      <c r="I131" s="55"/>
      <c r="J131" s="55"/>
      <c r="K131" s="55"/>
      <c r="L131" s="4"/>
      <c r="M131" s="4"/>
      <c r="N131" s="4"/>
      <c r="O131">
        <v>13</v>
      </c>
      <c r="P131" s="55"/>
      <c r="Q131" s="55"/>
      <c r="R131" s="55"/>
      <c r="S131" s="4"/>
      <c r="T131" s="4"/>
      <c r="U131" s="4"/>
    </row>
    <row r="132" spans="1:21" x14ac:dyDescent="0.25">
      <c r="A132">
        <v>14</v>
      </c>
      <c r="B132" s="55"/>
      <c r="C132" s="55"/>
      <c r="D132" s="55"/>
      <c r="E132" s="4"/>
      <c r="F132" s="4"/>
      <c r="G132" s="4"/>
      <c r="H132">
        <v>14</v>
      </c>
      <c r="I132" s="55"/>
      <c r="J132" s="55"/>
      <c r="K132" s="55"/>
      <c r="L132" s="4"/>
      <c r="M132" s="4"/>
      <c r="N132" s="4"/>
      <c r="O132">
        <v>14</v>
      </c>
      <c r="P132" s="55"/>
      <c r="Q132" s="55"/>
      <c r="R132" s="55"/>
      <c r="S132" s="4"/>
      <c r="T132" s="4"/>
      <c r="U132" s="4"/>
    </row>
    <row r="133" spans="1:21" x14ac:dyDescent="0.25">
      <c r="A133">
        <v>15</v>
      </c>
      <c r="B133" s="55"/>
      <c r="C133" s="55"/>
      <c r="D133" s="55"/>
      <c r="E133" s="4"/>
      <c r="F133" s="4"/>
      <c r="G133" s="4"/>
      <c r="H133">
        <v>15</v>
      </c>
      <c r="I133" s="55"/>
      <c r="J133" s="55"/>
      <c r="K133" s="55"/>
      <c r="L133" s="4"/>
      <c r="M133" s="4"/>
      <c r="N133" s="4"/>
      <c r="O133">
        <v>15</v>
      </c>
      <c r="P133" s="55"/>
      <c r="Q133" s="55"/>
      <c r="R133" s="55"/>
      <c r="S133" s="4"/>
      <c r="T133" s="4"/>
      <c r="U133" s="4"/>
    </row>
    <row r="134" spans="1:21" x14ac:dyDescent="0.25">
      <c r="A134">
        <v>16</v>
      </c>
      <c r="B134" s="55"/>
      <c r="C134" s="55"/>
      <c r="D134" s="55"/>
      <c r="E134" s="4"/>
      <c r="F134" s="4"/>
      <c r="G134" s="4"/>
      <c r="H134">
        <v>16</v>
      </c>
      <c r="I134" s="55"/>
      <c r="J134" s="55"/>
      <c r="K134" s="55"/>
      <c r="L134" s="4"/>
      <c r="M134" s="4"/>
      <c r="N134" s="4"/>
      <c r="O134">
        <v>16</v>
      </c>
      <c r="P134" s="55"/>
      <c r="Q134" s="55"/>
      <c r="R134" s="55"/>
      <c r="S134" s="4"/>
      <c r="T134" s="4"/>
      <c r="U134" s="4"/>
    </row>
    <row r="135" spans="1:21" x14ac:dyDescent="0.25">
      <c r="B135" s="53" t="s">
        <v>15</v>
      </c>
      <c r="C135" s="53"/>
      <c r="D135" s="53"/>
      <c r="E135" s="4">
        <f>COUNTIF(E119:E134, "P")</f>
        <v>0</v>
      </c>
      <c r="F135" s="4">
        <f>COUNTIF(F119:F134, "P")</f>
        <v>0</v>
      </c>
      <c r="G135" s="4">
        <f>COUNTIF(G119:G134, "P")</f>
        <v>0</v>
      </c>
      <c r="I135" s="53" t="s">
        <v>15</v>
      </c>
      <c r="J135" s="53"/>
      <c r="K135" s="53"/>
      <c r="L135" s="4">
        <f>COUNTIF(L119:L134, "P")</f>
        <v>0</v>
      </c>
      <c r="M135" s="4">
        <f>COUNTIF(M119:M134, "P")</f>
        <v>0</v>
      </c>
      <c r="N135" s="4">
        <f>COUNTIF(N119:N134, "P")</f>
        <v>0</v>
      </c>
      <c r="P135" s="53" t="s">
        <v>15</v>
      </c>
      <c r="Q135" s="53"/>
      <c r="R135" s="53"/>
      <c r="S135" s="4">
        <f>COUNTIF(S119:S134, "P")</f>
        <v>0</v>
      </c>
      <c r="T135" s="4">
        <f>COUNTIF(T119:T134, "P")</f>
        <v>0</v>
      </c>
      <c r="U135" s="4">
        <f>COUNTIF(U119:U134, "P")</f>
        <v>0</v>
      </c>
    </row>
    <row r="136" spans="1:21" ht="15.75" x14ac:dyDescent="0.25">
      <c r="B136" s="5" t="s">
        <v>246</v>
      </c>
      <c r="E136" s="5" t="s">
        <v>29</v>
      </c>
      <c r="F136" s="5" t="s">
        <v>28</v>
      </c>
      <c r="G136" s="5" t="s">
        <v>27</v>
      </c>
      <c r="I136" s="5" t="s">
        <v>105</v>
      </c>
      <c r="L136" s="5" t="s">
        <v>29</v>
      </c>
      <c r="M136" s="5" t="s">
        <v>28</v>
      </c>
      <c r="N136" s="5" t="s">
        <v>27</v>
      </c>
    </row>
    <row r="137" spans="1:21" x14ac:dyDescent="0.25">
      <c r="A137">
        <v>1</v>
      </c>
      <c r="B137" s="55"/>
      <c r="C137" s="55"/>
      <c r="D137" s="55"/>
      <c r="E137" s="4"/>
      <c r="F137" s="4"/>
      <c r="G137" s="4"/>
      <c r="H137">
        <v>1</v>
      </c>
      <c r="I137" s="55"/>
      <c r="J137" s="55"/>
      <c r="K137" s="55"/>
      <c r="L137" s="4"/>
      <c r="M137" s="4"/>
      <c r="N137" s="4"/>
      <c r="P137" s="52" t="s">
        <v>26</v>
      </c>
      <c r="Q137" s="52"/>
      <c r="R137" s="52"/>
      <c r="S137" s="52"/>
      <c r="T137" s="52"/>
      <c r="U137" s="52"/>
    </row>
    <row r="138" spans="1:21" x14ac:dyDescent="0.25">
      <c r="A138">
        <v>2</v>
      </c>
      <c r="B138" s="55"/>
      <c r="C138" s="55"/>
      <c r="D138" s="55"/>
      <c r="E138" s="4"/>
      <c r="F138" s="4"/>
      <c r="G138" s="4"/>
      <c r="H138">
        <v>2</v>
      </c>
      <c r="I138" s="55"/>
      <c r="J138" s="55"/>
      <c r="K138" s="55"/>
      <c r="L138" s="4"/>
      <c r="M138" s="4"/>
      <c r="N138" s="4"/>
      <c r="P138" s="2" t="s">
        <v>183</v>
      </c>
      <c r="Q138" s="50"/>
      <c r="R138" s="50"/>
      <c r="S138" s="50"/>
      <c r="T138" s="50"/>
      <c r="U138" s="2"/>
    </row>
    <row r="139" spans="1:21" x14ac:dyDescent="0.25">
      <c r="A139">
        <v>3</v>
      </c>
      <c r="B139" s="55"/>
      <c r="C139" s="55"/>
      <c r="D139" s="55"/>
      <c r="E139" s="4"/>
      <c r="F139" s="4"/>
      <c r="G139" s="4"/>
      <c r="H139">
        <v>3</v>
      </c>
      <c r="I139" s="55"/>
      <c r="J139" s="55"/>
      <c r="K139" s="55"/>
      <c r="L139" s="4"/>
      <c r="M139" s="4"/>
      <c r="N139" s="4"/>
      <c r="P139" s="52"/>
      <c r="Q139" s="52"/>
      <c r="R139" s="52"/>
      <c r="S139" s="52"/>
      <c r="T139" s="52"/>
      <c r="U139" s="52"/>
    </row>
    <row r="140" spans="1:21" x14ac:dyDescent="0.25">
      <c r="A140">
        <v>4</v>
      </c>
      <c r="B140" s="55"/>
      <c r="C140" s="55"/>
      <c r="D140" s="55"/>
      <c r="E140" s="4"/>
      <c r="F140" s="4"/>
      <c r="G140" s="4"/>
      <c r="H140">
        <v>4</v>
      </c>
      <c r="I140" s="55"/>
      <c r="J140" s="55"/>
      <c r="K140" s="55"/>
      <c r="L140" s="4"/>
      <c r="M140" s="4"/>
      <c r="N140" s="4"/>
      <c r="P140" s="52" t="s">
        <v>25</v>
      </c>
      <c r="Q140" s="52"/>
      <c r="R140" s="52"/>
      <c r="S140" s="52"/>
      <c r="T140" s="52"/>
      <c r="U140" s="52"/>
    </row>
    <row r="141" spans="1:21" x14ac:dyDescent="0.25">
      <c r="A141">
        <v>5</v>
      </c>
      <c r="B141" s="55"/>
      <c r="C141" s="55"/>
      <c r="D141" s="55"/>
      <c r="E141" s="4"/>
      <c r="F141" s="4"/>
      <c r="G141" s="4"/>
      <c r="H141">
        <v>5</v>
      </c>
      <c r="I141" s="55"/>
      <c r="J141" s="55"/>
      <c r="K141" s="55"/>
      <c r="L141" s="4"/>
      <c r="M141" s="4"/>
      <c r="N141" s="4"/>
      <c r="P141" s="2" t="s">
        <v>183</v>
      </c>
      <c r="Q141" s="50"/>
      <c r="R141" s="50"/>
      <c r="S141" s="50"/>
      <c r="T141" s="50"/>
      <c r="U141" s="2"/>
    </row>
    <row r="142" spans="1:21" x14ac:dyDescent="0.25">
      <c r="A142">
        <v>6</v>
      </c>
      <c r="B142" s="55"/>
      <c r="C142" s="55"/>
      <c r="D142" s="55"/>
      <c r="E142" s="4"/>
      <c r="F142" s="4"/>
      <c r="G142" s="4"/>
      <c r="H142">
        <v>6</v>
      </c>
      <c r="I142" s="55"/>
      <c r="J142" s="55"/>
      <c r="K142" s="55"/>
      <c r="L142" s="4"/>
      <c r="M142" s="4"/>
      <c r="N142" s="4"/>
      <c r="P142" s="52"/>
      <c r="Q142" s="52"/>
      <c r="R142" s="52"/>
      <c r="S142" s="52"/>
      <c r="T142" s="52"/>
      <c r="U142" s="52"/>
    </row>
    <row r="143" spans="1:21" x14ac:dyDescent="0.25">
      <c r="A143">
        <v>7</v>
      </c>
      <c r="B143" s="55"/>
      <c r="C143" s="55"/>
      <c r="D143" s="55"/>
      <c r="E143" s="4"/>
      <c r="F143" s="4"/>
      <c r="G143" s="4"/>
      <c r="H143">
        <v>7</v>
      </c>
      <c r="I143" s="55"/>
      <c r="J143" s="55"/>
      <c r="K143" s="55"/>
      <c r="L143" s="4"/>
      <c r="M143" s="4"/>
      <c r="N143" s="4"/>
      <c r="P143" s="2" t="s">
        <v>185</v>
      </c>
      <c r="Q143" s="50"/>
      <c r="R143" s="50"/>
      <c r="S143" s="50"/>
      <c r="T143" s="50"/>
      <c r="U143" s="2"/>
    </row>
    <row r="144" spans="1:21" x14ac:dyDescent="0.25">
      <c r="A144">
        <v>8</v>
      </c>
      <c r="B144" s="55"/>
      <c r="C144" s="55"/>
      <c r="D144" s="55"/>
      <c r="E144" s="4"/>
      <c r="F144" s="4"/>
      <c r="G144" s="4"/>
      <c r="H144">
        <v>8</v>
      </c>
      <c r="I144" s="55"/>
      <c r="J144" s="55"/>
      <c r="K144" s="55"/>
      <c r="L144" s="4"/>
      <c r="M144" s="4"/>
      <c r="N144" s="4"/>
      <c r="P144" s="52"/>
      <c r="Q144" s="52"/>
      <c r="R144" s="52"/>
      <c r="S144" s="52"/>
      <c r="T144" s="52"/>
      <c r="U144" s="52"/>
    </row>
    <row r="145" spans="1:21" x14ac:dyDescent="0.25">
      <c r="A145">
        <v>9</v>
      </c>
      <c r="B145" s="55"/>
      <c r="C145" s="55"/>
      <c r="D145" s="55"/>
      <c r="E145" s="4"/>
      <c r="F145" s="4"/>
      <c r="G145" s="4"/>
      <c r="H145">
        <v>9</v>
      </c>
      <c r="I145" s="55"/>
      <c r="J145" s="55"/>
      <c r="K145" s="55"/>
      <c r="L145" s="4"/>
      <c r="M145" s="4"/>
      <c r="N145" s="4"/>
      <c r="P145" s="2" t="s">
        <v>186</v>
      </c>
      <c r="Q145" s="50"/>
      <c r="R145" s="50"/>
      <c r="S145" s="50"/>
      <c r="T145" s="50"/>
      <c r="U145" s="2"/>
    </row>
    <row r="146" spans="1:21" x14ac:dyDescent="0.25">
      <c r="A146">
        <v>10</v>
      </c>
      <c r="B146" s="55"/>
      <c r="C146" s="55"/>
      <c r="D146" s="55"/>
      <c r="E146" s="4"/>
      <c r="F146" s="4"/>
      <c r="G146" s="4"/>
      <c r="H146">
        <v>10</v>
      </c>
      <c r="I146" s="55"/>
      <c r="J146" s="55"/>
      <c r="K146" s="55"/>
      <c r="L146" s="4"/>
      <c r="M146" s="4"/>
      <c r="N146" s="4"/>
      <c r="P146" s="52"/>
      <c r="Q146" s="52"/>
      <c r="R146" s="52"/>
      <c r="S146" s="52"/>
      <c r="T146" s="52"/>
      <c r="U146" s="52"/>
    </row>
    <row r="147" spans="1:21" x14ac:dyDescent="0.25">
      <c r="A147">
        <v>11</v>
      </c>
      <c r="B147" s="55"/>
      <c r="C147" s="55"/>
      <c r="D147" s="55"/>
      <c r="E147" s="4"/>
      <c r="F147" s="4"/>
      <c r="G147" s="4"/>
      <c r="H147">
        <v>11</v>
      </c>
      <c r="I147" s="55"/>
      <c r="J147" s="55"/>
      <c r="K147" s="55"/>
      <c r="L147" s="4"/>
      <c r="M147" s="4"/>
      <c r="N147" s="4"/>
      <c r="P147" s="2" t="s">
        <v>187</v>
      </c>
      <c r="Q147" s="50"/>
      <c r="R147" s="50"/>
      <c r="S147" s="50"/>
      <c r="T147" s="50"/>
      <c r="U147" s="2"/>
    </row>
    <row r="148" spans="1:21" x14ac:dyDescent="0.25">
      <c r="A148">
        <v>12</v>
      </c>
      <c r="B148" s="55"/>
      <c r="C148" s="55"/>
      <c r="D148" s="55"/>
      <c r="E148" s="4"/>
      <c r="F148" s="4"/>
      <c r="G148" s="4"/>
      <c r="H148">
        <v>12</v>
      </c>
      <c r="I148" s="55"/>
      <c r="J148" s="55"/>
      <c r="K148" s="55"/>
      <c r="L148" s="4"/>
      <c r="M148" s="4"/>
      <c r="N148" s="4"/>
      <c r="P148" s="52"/>
      <c r="Q148" s="52"/>
      <c r="R148" s="52"/>
      <c r="S148" s="52"/>
      <c r="T148" s="52"/>
      <c r="U148" s="52"/>
    </row>
    <row r="149" spans="1:21" x14ac:dyDescent="0.25">
      <c r="A149">
        <v>13</v>
      </c>
      <c r="B149" s="55"/>
      <c r="C149" s="55"/>
      <c r="D149" s="55"/>
      <c r="E149" s="4"/>
      <c r="F149" s="4"/>
      <c r="G149" s="4"/>
      <c r="H149">
        <v>13</v>
      </c>
      <c r="I149" s="55"/>
      <c r="J149" s="55"/>
      <c r="K149" s="55"/>
      <c r="L149" s="4"/>
      <c r="M149" s="4"/>
      <c r="N149" s="4"/>
      <c r="P149" s="2" t="s">
        <v>188</v>
      </c>
      <c r="Q149" s="50"/>
      <c r="R149" s="50"/>
      <c r="S149" s="50"/>
      <c r="T149" s="50"/>
      <c r="U149" s="2"/>
    </row>
    <row r="150" spans="1:21" x14ac:dyDescent="0.25">
      <c r="A150">
        <v>14</v>
      </c>
      <c r="B150" s="55"/>
      <c r="C150" s="55"/>
      <c r="D150" s="55"/>
      <c r="E150" s="4"/>
      <c r="F150" s="4"/>
      <c r="G150" s="4"/>
      <c r="H150">
        <v>14</v>
      </c>
      <c r="I150" s="55"/>
      <c r="J150" s="55"/>
      <c r="K150" s="55"/>
      <c r="L150" s="4"/>
      <c r="M150" s="4"/>
      <c r="N150" s="4"/>
      <c r="P150" s="52"/>
      <c r="Q150" s="52"/>
      <c r="R150" s="52"/>
      <c r="S150" s="52"/>
      <c r="T150" s="52"/>
      <c r="U150" s="52"/>
    </row>
    <row r="151" spans="1:21" x14ac:dyDescent="0.25">
      <c r="A151">
        <v>15</v>
      </c>
      <c r="B151" s="55"/>
      <c r="C151" s="55"/>
      <c r="D151" s="55"/>
      <c r="E151" s="4"/>
      <c r="F151" s="4"/>
      <c r="G151" s="4"/>
      <c r="H151">
        <v>15</v>
      </c>
      <c r="I151" s="55"/>
      <c r="J151" s="55"/>
      <c r="K151" s="55"/>
      <c r="L151" s="4"/>
      <c r="M151" s="4"/>
      <c r="N151" s="4"/>
      <c r="P151" s="52" t="s">
        <v>19</v>
      </c>
      <c r="Q151" s="52"/>
      <c r="R151" s="52"/>
      <c r="S151" s="52"/>
      <c r="T151" s="52"/>
      <c r="U151" s="52"/>
    </row>
    <row r="152" spans="1:21" x14ac:dyDescent="0.25">
      <c r="A152">
        <v>16</v>
      </c>
      <c r="B152" s="55"/>
      <c r="C152" s="55"/>
      <c r="D152" s="55"/>
      <c r="E152" s="4"/>
      <c r="F152" s="4"/>
      <c r="G152" s="4"/>
      <c r="H152">
        <v>16</v>
      </c>
      <c r="I152" s="55"/>
      <c r="J152" s="55"/>
      <c r="K152" s="55"/>
      <c r="L152" s="4"/>
      <c r="M152" s="4"/>
      <c r="N152" s="4"/>
      <c r="P152" s="50"/>
      <c r="Q152" s="50"/>
      <c r="R152" s="50"/>
      <c r="S152" s="50"/>
      <c r="T152" s="50"/>
      <c r="U152" s="50"/>
    </row>
    <row r="153" spans="1:21" ht="15" customHeight="1" x14ac:dyDescent="0.25">
      <c r="B153" s="53" t="s">
        <v>15</v>
      </c>
      <c r="C153" s="53"/>
      <c r="D153" s="53"/>
      <c r="E153" s="4">
        <f>COUNTIF(E137:E152, "P")</f>
        <v>0</v>
      </c>
      <c r="F153" s="4">
        <f>COUNTIF(F137:F152, "P")</f>
        <v>0</v>
      </c>
      <c r="G153" s="4">
        <f>COUNTIF(G137:G152, "P")</f>
        <v>0</v>
      </c>
      <c r="I153" s="53" t="s">
        <v>15</v>
      </c>
      <c r="J153" s="53"/>
      <c r="K153" s="53"/>
      <c r="L153" s="4">
        <f>COUNTIF(L137:L152, "P")</f>
        <v>0</v>
      </c>
      <c r="M153" s="4">
        <f>COUNTIF(M137:M152, "P")</f>
        <v>0</v>
      </c>
      <c r="N153" s="4">
        <f>COUNTIF(N137:N152, "P")</f>
        <v>0</v>
      </c>
      <c r="P153" s="1" t="s">
        <v>38</v>
      </c>
      <c r="Q153" s="86"/>
      <c r="R153" s="86"/>
      <c r="S153" s="86"/>
      <c r="T153" s="86"/>
      <c r="U153" s="1"/>
    </row>
    <row r="154" spans="1:21" ht="15" customHeight="1" x14ac:dyDescent="0.25">
      <c r="C154" s="2" t="s">
        <v>14</v>
      </c>
      <c r="D154" s="2" t="s">
        <v>13</v>
      </c>
      <c r="E154" s="2"/>
      <c r="F154" s="2" t="s">
        <v>12</v>
      </c>
      <c r="G154" s="2"/>
      <c r="H154" s="2" t="s">
        <v>11</v>
      </c>
      <c r="I154" s="2"/>
      <c r="J154" s="2" t="s">
        <v>10</v>
      </c>
      <c r="K154" s="2"/>
      <c r="L154" s="2" t="s">
        <v>9</v>
      </c>
      <c r="M154" s="2"/>
      <c r="P154" s="1"/>
      <c r="Q154" s="1"/>
      <c r="R154" s="1"/>
      <c r="S154" s="1"/>
      <c r="T154" s="1"/>
      <c r="U154" s="1"/>
    </row>
    <row r="155" spans="1:21" ht="15" customHeight="1" x14ac:dyDescent="0.25">
      <c r="B155" s="3"/>
      <c r="C155" t="s">
        <v>5</v>
      </c>
      <c r="D155" t="s">
        <v>8</v>
      </c>
      <c r="F155" t="s">
        <v>7</v>
      </c>
      <c r="H155" t="s">
        <v>6</v>
      </c>
      <c r="J155" t="s">
        <v>5</v>
      </c>
      <c r="L155" t="s">
        <v>5</v>
      </c>
      <c r="P155" s="1"/>
      <c r="Q155" s="1"/>
      <c r="R155" s="1"/>
      <c r="S155" s="1"/>
      <c r="T155" s="1"/>
      <c r="U155" s="1"/>
    </row>
    <row r="156" spans="1:21" ht="15" customHeight="1" x14ac:dyDescent="0.25">
      <c r="J156" s="57"/>
      <c r="K156" s="57"/>
      <c r="L156" s="57"/>
      <c r="P156" s="1"/>
      <c r="Q156" s="1"/>
      <c r="R156" s="1"/>
      <c r="S156" s="1"/>
      <c r="T156" s="1"/>
      <c r="U156" s="1"/>
    </row>
    <row r="157" spans="1:21" ht="15" customHeight="1" x14ac:dyDescent="0.25">
      <c r="C157" s="2" t="s">
        <v>4</v>
      </c>
      <c r="E157" s="2" t="s">
        <v>3</v>
      </c>
      <c r="H157" s="2" t="s">
        <v>2</v>
      </c>
      <c r="J157" s="52" t="s">
        <v>1</v>
      </c>
      <c r="K157" s="52"/>
      <c r="L157" s="52"/>
      <c r="P157" s="1"/>
      <c r="Q157" s="1"/>
      <c r="R157" s="1"/>
      <c r="S157" s="1"/>
      <c r="T157" s="1"/>
      <c r="U157" s="1"/>
    </row>
    <row r="158" spans="1:21" ht="15" customHeight="1" x14ac:dyDescent="0.25">
      <c r="C158" s="2"/>
      <c r="E158" s="2"/>
      <c r="H158" s="2"/>
      <c r="J158" s="2"/>
      <c r="K158" s="2"/>
      <c r="L158" s="2"/>
      <c r="P158" s="1"/>
      <c r="Q158" s="1"/>
      <c r="R158" s="1"/>
      <c r="S158" s="1"/>
      <c r="T158" s="1"/>
      <c r="U158" s="1"/>
    </row>
    <row r="159" spans="1:21" ht="15" customHeight="1" x14ac:dyDescent="0.25">
      <c r="B159" s="2" t="s">
        <v>0</v>
      </c>
      <c r="J159" s="57"/>
      <c r="K159" s="57"/>
      <c r="L159" s="57"/>
      <c r="P159" s="1"/>
      <c r="Q159" s="1"/>
      <c r="R159" s="1"/>
      <c r="S159" s="1"/>
      <c r="T159" s="1"/>
      <c r="U159" s="1"/>
    </row>
  </sheetData>
  <mergeCells count="415">
    <mergeCell ref="P10:R10"/>
    <mergeCell ref="P11:R11"/>
    <mergeCell ref="P12:R12"/>
    <mergeCell ref="P13:R13"/>
    <mergeCell ref="P14:R14"/>
    <mergeCell ref="I2:K2"/>
    <mergeCell ref="P15:R15"/>
    <mergeCell ref="P16:R16"/>
    <mergeCell ref="D2:H2"/>
    <mergeCell ref="B9:D9"/>
    <mergeCell ref="P9:R9"/>
    <mergeCell ref="I9:K9"/>
    <mergeCell ref="I10:K10"/>
    <mergeCell ref="I11:K11"/>
    <mergeCell ref="I12:K12"/>
    <mergeCell ref="I13:K13"/>
    <mergeCell ref="I14:K14"/>
    <mergeCell ref="I15:K15"/>
    <mergeCell ref="I16:K16"/>
    <mergeCell ref="A1:C1"/>
    <mergeCell ref="B10:D10"/>
    <mergeCell ref="B11:D11"/>
    <mergeCell ref="B12:D12"/>
    <mergeCell ref="B13:D13"/>
    <mergeCell ref="B14:D14"/>
    <mergeCell ref="B23:D23"/>
    <mergeCell ref="B21:D21"/>
    <mergeCell ref="B22:D22"/>
    <mergeCell ref="B15:D15"/>
    <mergeCell ref="B16:D16"/>
    <mergeCell ref="A2:C2"/>
    <mergeCell ref="P22:R22"/>
    <mergeCell ref="P23:R23"/>
    <mergeCell ref="B17:D17"/>
    <mergeCell ref="B18:D18"/>
    <mergeCell ref="B19:D19"/>
    <mergeCell ref="B20:D20"/>
    <mergeCell ref="B27:D27"/>
    <mergeCell ref="I27:K27"/>
    <mergeCell ref="P27:R27"/>
    <mergeCell ref="P17:R17"/>
    <mergeCell ref="P18:R18"/>
    <mergeCell ref="P19:R19"/>
    <mergeCell ref="P20:R20"/>
    <mergeCell ref="P21:R21"/>
    <mergeCell ref="I17:K17"/>
    <mergeCell ref="I18:K18"/>
    <mergeCell ref="I19:K19"/>
    <mergeCell ref="I20:K20"/>
    <mergeCell ref="I21:K21"/>
    <mergeCell ref="I22:K22"/>
    <mergeCell ref="I23:K23"/>
    <mergeCell ref="B28:D28"/>
    <mergeCell ref="I28:K28"/>
    <mergeCell ref="P28:R28"/>
    <mergeCell ref="P25:R25"/>
    <mergeCell ref="B24:D24"/>
    <mergeCell ref="B29:D29"/>
    <mergeCell ref="I29:K29"/>
    <mergeCell ref="P29:R29"/>
    <mergeCell ref="B25:D25"/>
    <mergeCell ref="P24:R24"/>
    <mergeCell ref="I24:K24"/>
    <mergeCell ref="I25:K25"/>
    <mergeCell ref="B31:D31"/>
    <mergeCell ref="I31:K31"/>
    <mergeCell ref="P31:R31"/>
    <mergeCell ref="B32:D32"/>
    <mergeCell ref="I32:K32"/>
    <mergeCell ref="P32:R32"/>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3:D43"/>
    <mergeCell ref="I43:K43"/>
    <mergeCell ref="P43:R43"/>
    <mergeCell ref="B41:D41"/>
    <mergeCell ref="I41:K41"/>
    <mergeCell ref="P41:R41"/>
    <mergeCell ref="B42:D42"/>
    <mergeCell ref="I42:K42"/>
    <mergeCell ref="P42:R42"/>
    <mergeCell ref="B47:D47"/>
    <mergeCell ref="I47:K47"/>
    <mergeCell ref="P47:R47"/>
    <mergeCell ref="B48:D48"/>
    <mergeCell ref="I48:K48"/>
    <mergeCell ref="P48:R48"/>
    <mergeCell ref="B45:D45"/>
    <mergeCell ref="I45:K45"/>
    <mergeCell ref="P45:R45"/>
    <mergeCell ref="B46:D46"/>
    <mergeCell ref="I46:K46"/>
    <mergeCell ref="P46:R46"/>
    <mergeCell ref="B51:D51"/>
    <mergeCell ref="I51:K51"/>
    <mergeCell ref="P51:R51"/>
    <mergeCell ref="B52:D52"/>
    <mergeCell ref="I52:K52"/>
    <mergeCell ref="P52:R52"/>
    <mergeCell ref="B49:D49"/>
    <mergeCell ref="I49:K49"/>
    <mergeCell ref="P49:R49"/>
    <mergeCell ref="B50:D50"/>
    <mergeCell ref="I50:K50"/>
    <mergeCell ref="P50:R50"/>
    <mergeCell ref="B55:D55"/>
    <mergeCell ref="I55:K55"/>
    <mergeCell ref="P55:R55"/>
    <mergeCell ref="B56:D56"/>
    <mergeCell ref="I56:K56"/>
    <mergeCell ref="P56:R56"/>
    <mergeCell ref="B53:D53"/>
    <mergeCell ref="I53:K53"/>
    <mergeCell ref="P53:R53"/>
    <mergeCell ref="B54:D54"/>
    <mergeCell ref="I54:K54"/>
    <mergeCell ref="P54:R54"/>
    <mergeCell ref="B59:D59"/>
    <mergeCell ref="I59:K59"/>
    <mergeCell ref="P59:R59"/>
    <mergeCell ref="B60:D60"/>
    <mergeCell ref="I60:K60"/>
    <mergeCell ref="P60:R60"/>
    <mergeCell ref="B57:D57"/>
    <mergeCell ref="I57:K57"/>
    <mergeCell ref="P57:R57"/>
    <mergeCell ref="B58:D58"/>
    <mergeCell ref="I58:K58"/>
    <mergeCell ref="P58:R58"/>
    <mergeCell ref="B63:D63"/>
    <mergeCell ref="I63:K63"/>
    <mergeCell ref="P63:R63"/>
    <mergeCell ref="B64:D64"/>
    <mergeCell ref="I64:K64"/>
    <mergeCell ref="P64:R64"/>
    <mergeCell ref="B61:D61"/>
    <mergeCell ref="I61:K61"/>
    <mergeCell ref="P61:R61"/>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79:D79"/>
    <mergeCell ref="I79:K79"/>
    <mergeCell ref="P79:R79"/>
    <mergeCell ref="B77:D77"/>
    <mergeCell ref="I77:K77"/>
    <mergeCell ref="P77:R77"/>
    <mergeCell ref="B78:D78"/>
    <mergeCell ref="I78:K78"/>
    <mergeCell ref="P78:R78"/>
    <mergeCell ref="B85:D85"/>
    <mergeCell ref="I85:K85"/>
    <mergeCell ref="P85:R85"/>
    <mergeCell ref="B86:D86"/>
    <mergeCell ref="I86:K86"/>
    <mergeCell ref="P86:R86"/>
    <mergeCell ref="B83:D83"/>
    <mergeCell ref="I83:K83"/>
    <mergeCell ref="P83:R83"/>
    <mergeCell ref="B84:D84"/>
    <mergeCell ref="I84:K84"/>
    <mergeCell ref="P84:R84"/>
    <mergeCell ref="B89:D89"/>
    <mergeCell ref="I89:K89"/>
    <mergeCell ref="P89:R89"/>
    <mergeCell ref="B90:D90"/>
    <mergeCell ref="I90:K90"/>
    <mergeCell ref="P90:R90"/>
    <mergeCell ref="B87:D87"/>
    <mergeCell ref="I87:K87"/>
    <mergeCell ref="P87:R87"/>
    <mergeCell ref="B88:D88"/>
    <mergeCell ref="I88:K88"/>
    <mergeCell ref="P88:R88"/>
    <mergeCell ref="B93:D93"/>
    <mergeCell ref="I93:K93"/>
    <mergeCell ref="P93:R93"/>
    <mergeCell ref="B94:D94"/>
    <mergeCell ref="I94:K94"/>
    <mergeCell ref="P94:R94"/>
    <mergeCell ref="B91:D91"/>
    <mergeCell ref="I91:K91"/>
    <mergeCell ref="P91:R91"/>
    <mergeCell ref="B92:D92"/>
    <mergeCell ref="I92:K92"/>
    <mergeCell ref="P92:R92"/>
    <mergeCell ref="B97:D97"/>
    <mergeCell ref="I97:K97"/>
    <mergeCell ref="P97:R97"/>
    <mergeCell ref="B98:D98"/>
    <mergeCell ref="I98:K98"/>
    <mergeCell ref="P98:R98"/>
    <mergeCell ref="B95:D95"/>
    <mergeCell ref="I95:K95"/>
    <mergeCell ref="P95:R95"/>
    <mergeCell ref="B96:D96"/>
    <mergeCell ref="I96:K96"/>
    <mergeCell ref="P96:R96"/>
    <mergeCell ref="B101:D101"/>
    <mergeCell ref="I101:K101"/>
    <mergeCell ref="P101:R101"/>
    <mergeCell ref="B102:D102"/>
    <mergeCell ref="I102:K102"/>
    <mergeCell ref="P102:R102"/>
    <mergeCell ref="B99:D99"/>
    <mergeCell ref="I99:K99"/>
    <mergeCell ref="P99:R99"/>
    <mergeCell ref="I105:K105"/>
    <mergeCell ref="P105:R105"/>
    <mergeCell ref="B106:D106"/>
    <mergeCell ref="I106:K106"/>
    <mergeCell ref="P106:R106"/>
    <mergeCell ref="B103:D103"/>
    <mergeCell ref="I103:K103"/>
    <mergeCell ref="P103:R103"/>
    <mergeCell ref="B104:D104"/>
    <mergeCell ref="I104:K104"/>
    <mergeCell ref="P104:R104"/>
    <mergeCell ref="B105:D105"/>
    <mergeCell ref="P109:R109"/>
    <mergeCell ref="B110:D110"/>
    <mergeCell ref="I110:K110"/>
    <mergeCell ref="P110:R110"/>
    <mergeCell ref="B107:D107"/>
    <mergeCell ref="I107:K107"/>
    <mergeCell ref="P107:R107"/>
    <mergeCell ref="B108:D108"/>
    <mergeCell ref="I108:K108"/>
    <mergeCell ref="P108:R108"/>
    <mergeCell ref="B109:D109"/>
    <mergeCell ref="I109:K109"/>
    <mergeCell ref="P113:R113"/>
    <mergeCell ref="B114:D114"/>
    <mergeCell ref="I114:K114"/>
    <mergeCell ref="P114:R114"/>
    <mergeCell ref="B111:D111"/>
    <mergeCell ref="I111:K111"/>
    <mergeCell ref="P111:R111"/>
    <mergeCell ref="B112:D112"/>
    <mergeCell ref="I112:K112"/>
    <mergeCell ref="P112:R112"/>
    <mergeCell ref="B113:D113"/>
    <mergeCell ref="I113:K113"/>
    <mergeCell ref="P119:R119"/>
    <mergeCell ref="B120:D120"/>
    <mergeCell ref="I120:K120"/>
    <mergeCell ref="P120:R120"/>
    <mergeCell ref="B117:D117"/>
    <mergeCell ref="I117:K117"/>
    <mergeCell ref="P117:R117"/>
    <mergeCell ref="B115:D115"/>
    <mergeCell ref="I115:K115"/>
    <mergeCell ref="P115:R115"/>
    <mergeCell ref="B116:D116"/>
    <mergeCell ref="I116:K116"/>
    <mergeCell ref="P116:R116"/>
    <mergeCell ref="B119:D119"/>
    <mergeCell ref="I119:K119"/>
    <mergeCell ref="P123:R123"/>
    <mergeCell ref="B124:D124"/>
    <mergeCell ref="I124:K124"/>
    <mergeCell ref="P124:R124"/>
    <mergeCell ref="B121:D121"/>
    <mergeCell ref="I121:K121"/>
    <mergeCell ref="P121:R121"/>
    <mergeCell ref="B122:D122"/>
    <mergeCell ref="I122:K122"/>
    <mergeCell ref="P122:R122"/>
    <mergeCell ref="B123:D123"/>
    <mergeCell ref="I123:K123"/>
    <mergeCell ref="P127:R127"/>
    <mergeCell ref="B128:D128"/>
    <mergeCell ref="I128:K128"/>
    <mergeCell ref="P128:R128"/>
    <mergeCell ref="B125:D125"/>
    <mergeCell ref="I125:K125"/>
    <mergeCell ref="P125:R125"/>
    <mergeCell ref="B126:D126"/>
    <mergeCell ref="I126:K126"/>
    <mergeCell ref="P126:R126"/>
    <mergeCell ref="B127:D127"/>
    <mergeCell ref="I127:K127"/>
    <mergeCell ref="P131:R131"/>
    <mergeCell ref="B132:D132"/>
    <mergeCell ref="I132:K132"/>
    <mergeCell ref="P132:R132"/>
    <mergeCell ref="B129:D129"/>
    <mergeCell ref="I129:K129"/>
    <mergeCell ref="P129:R129"/>
    <mergeCell ref="B130:D130"/>
    <mergeCell ref="I130:K130"/>
    <mergeCell ref="P130:R130"/>
    <mergeCell ref="B131:D131"/>
    <mergeCell ref="I131:K131"/>
    <mergeCell ref="P135:R135"/>
    <mergeCell ref="B133:D133"/>
    <mergeCell ref="I133:K133"/>
    <mergeCell ref="P133:R133"/>
    <mergeCell ref="B134:D134"/>
    <mergeCell ref="I134:K134"/>
    <mergeCell ref="P134:R134"/>
    <mergeCell ref="B138:D138"/>
    <mergeCell ref="B139:D139"/>
    <mergeCell ref="B137:D137"/>
    <mergeCell ref="B135:D135"/>
    <mergeCell ref="I135:K135"/>
    <mergeCell ref="I139:K139"/>
    <mergeCell ref="P139:U139"/>
    <mergeCell ref="J156:L156"/>
    <mergeCell ref="J157:L157"/>
    <mergeCell ref="J159:L159"/>
    <mergeCell ref="I153:K153"/>
    <mergeCell ref="I151:K151"/>
    <mergeCell ref="P151:U151"/>
    <mergeCell ref="I152:K152"/>
    <mergeCell ref="P152:U152"/>
    <mergeCell ref="I149:K149"/>
    <mergeCell ref="I150:K150"/>
    <mergeCell ref="P150:U150"/>
    <mergeCell ref="I140:K140"/>
    <mergeCell ref="P140:U140"/>
    <mergeCell ref="I137:K137"/>
    <mergeCell ref="P137:U137"/>
    <mergeCell ref="I138:K138"/>
    <mergeCell ref="I147:K147"/>
    <mergeCell ref="I148:K148"/>
    <mergeCell ref="P148:U148"/>
    <mergeCell ref="I145:K145"/>
    <mergeCell ref="I146:K146"/>
    <mergeCell ref="P146:U146"/>
    <mergeCell ref="I143:K143"/>
    <mergeCell ref="I144:K144"/>
    <mergeCell ref="P144:U144"/>
    <mergeCell ref="B150:D150"/>
    <mergeCell ref="B151:D151"/>
    <mergeCell ref="B152:D152"/>
    <mergeCell ref="B153:D153"/>
    <mergeCell ref="Q138:T138"/>
    <mergeCell ref="Q141:T141"/>
    <mergeCell ref="Q143:T143"/>
    <mergeCell ref="Q145:T145"/>
    <mergeCell ref="Q147:T147"/>
    <mergeCell ref="Q149:T149"/>
    <mergeCell ref="Q153:T153"/>
    <mergeCell ref="B141:D141"/>
    <mergeCell ref="B142:D142"/>
    <mergeCell ref="B143:D143"/>
    <mergeCell ref="B144:D144"/>
    <mergeCell ref="B145:D145"/>
    <mergeCell ref="B146:D146"/>
    <mergeCell ref="B147:D147"/>
    <mergeCell ref="B148:D148"/>
    <mergeCell ref="B149:D149"/>
    <mergeCell ref="B140:D140"/>
    <mergeCell ref="I141:K141"/>
    <mergeCell ref="I142:K142"/>
    <mergeCell ref="P142:U142"/>
  </mergeCells>
  <pageMargins left="0.7" right="0.7" top="0.75" bottom="0.75" header="0.3" footer="0.3"/>
  <pageSetup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1086B-0160-477C-8414-416760FB44AC}">
  <sheetPr codeName="Sheet5"/>
  <dimension ref="A1:D36"/>
  <sheetViews>
    <sheetView workbookViewId="0">
      <selection activeCell="I35" sqref="I35"/>
    </sheetView>
  </sheetViews>
  <sheetFormatPr defaultColWidth="9.140625" defaultRowHeight="15" x14ac:dyDescent="0.25"/>
  <cols>
    <col min="1" max="1" width="28.7109375" customWidth="1"/>
    <col min="2" max="4" width="15.7109375" style="21" customWidth="1"/>
  </cols>
  <sheetData>
    <row r="1" spans="1:4" ht="20.100000000000001" customHeight="1" x14ac:dyDescent="0.25"/>
    <row r="2" spans="1:4" ht="20.100000000000001" customHeight="1" x14ac:dyDescent="0.25">
      <c r="A2" s="60" t="s">
        <v>138</v>
      </c>
      <c r="B2" s="60"/>
      <c r="C2" s="60"/>
      <c r="D2" s="60"/>
    </row>
    <row r="3" spans="1:4" ht="20.100000000000001" customHeight="1" x14ac:dyDescent="0.25">
      <c r="B3"/>
      <c r="C3"/>
      <c r="D3"/>
    </row>
    <row r="4" spans="1:4" ht="20.100000000000001" customHeight="1" x14ac:dyDescent="0.25">
      <c r="A4" s="6" t="s">
        <v>160</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45201</v>
      </c>
      <c r="B7" s="28">
        <f>'Oct 2023'!E23</f>
        <v>0</v>
      </c>
      <c r="C7" s="28">
        <f>'Oct 2023'!F23</f>
        <v>0</v>
      </c>
      <c r="D7" s="28">
        <f>'Oct 2023'!G23</f>
        <v>0</v>
      </c>
    </row>
    <row r="8" spans="1:4" ht="20.100000000000001" customHeight="1" x14ac:dyDescent="0.25">
      <c r="A8" s="24">
        <v>45202</v>
      </c>
      <c r="B8" s="28">
        <f>'Oct 2023'!L23</f>
        <v>0</v>
      </c>
      <c r="C8" s="28">
        <f>'Oct 2023'!M23</f>
        <v>0</v>
      </c>
      <c r="D8" s="28">
        <f>'Oct 2023'!N23</f>
        <v>0</v>
      </c>
    </row>
    <row r="9" spans="1:4" ht="20.100000000000001" customHeight="1" x14ac:dyDescent="0.25">
      <c r="A9" s="24">
        <v>45203</v>
      </c>
      <c r="B9" s="28">
        <f>'Oct 2023'!S23</f>
        <v>0</v>
      </c>
      <c r="C9" s="28">
        <f>'Oct 2023'!T23</f>
        <v>0</v>
      </c>
      <c r="D9" s="28">
        <f>'Oct 2023'!U23</f>
        <v>0</v>
      </c>
    </row>
    <row r="10" spans="1:4" ht="20.100000000000001" customHeight="1" x14ac:dyDescent="0.25">
      <c r="A10" s="24">
        <v>45204</v>
      </c>
      <c r="B10" s="28">
        <f>'Oct 2023'!E41</f>
        <v>0</v>
      </c>
      <c r="C10" s="28">
        <f>'Oct 2023'!F41</f>
        <v>0</v>
      </c>
      <c r="D10" s="28">
        <f>'Oct 2023'!G41</f>
        <v>0</v>
      </c>
    </row>
    <row r="11" spans="1:4" ht="20.100000000000001" customHeight="1" x14ac:dyDescent="0.25">
      <c r="A11" s="24">
        <v>45205</v>
      </c>
      <c r="B11" s="28">
        <f>'Oct 2023'!L41</f>
        <v>0</v>
      </c>
      <c r="C11" s="28">
        <f>'Oct 2023'!M41</f>
        <v>0</v>
      </c>
      <c r="D11" s="28">
        <f>'Oct 2023'!N41</f>
        <v>0</v>
      </c>
    </row>
    <row r="12" spans="1:4" ht="20.100000000000001" customHeight="1" x14ac:dyDescent="0.25">
      <c r="A12" s="24">
        <v>45208</v>
      </c>
      <c r="B12" s="28">
        <f>'Oct 2023'!S41</f>
        <v>0</v>
      </c>
      <c r="C12" s="28">
        <f>'Oct 2023'!T41</f>
        <v>0</v>
      </c>
      <c r="D12" s="28">
        <f>'Oct 2023'!U41</f>
        <v>0</v>
      </c>
    </row>
    <row r="13" spans="1:4" ht="20.100000000000001" customHeight="1" x14ac:dyDescent="0.25">
      <c r="A13" s="24">
        <v>45209</v>
      </c>
      <c r="B13" s="28">
        <f>'Oct 2023'!E59</f>
        <v>0</v>
      </c>
      <c r="C13" s="28">
        <f>'Oct 2023'!F59</f>
        <v>0</v>
      </c>
      <c r="D13" s="28">
        <f>'Oct 2023'!G59</f>
        <v>0</v>
      </c>
    </row>
    <row r="14" spans="1:4" ht="20.100000000000001" customHeight="1" x14ac:dyDescent="0.25">
      <c r="A14" s="24">
        <v>45210</v>
      </c>
      <c r="B14" s="28">
        <f>'Oct 2023'!L59</f>
        <v>0</v>
      </c>
      <c r="C14" s="28">
        <f>'Oct 2023'!M59</f>
        <v>0</v>
      </c>
      <c r="D14" s="28">
        <f>'Oct 2023'!N59</f>
        <v>0</v>
      </c>
    </row>
    <row r="15" spans="1:4" ht="20.100000000000001" customHeight="1" x14ac:dyDescent="0.25">
      <c r="A15" s="24">
        <v>45211</v>
      </c>
      <c r="B15" s="28">
        <f>'Oct 2023'!S59</f>
        <v>0</v>
      </c>
      <c r="C15" s="28">
        <f>'Oct 2023'!T59</f>
        <v>0</v>
      </c>
      <c r="D15" s="28">
        <f>'Oct 2023'!U59</f>
        <v>0</v>
      </c>
    </row>
    <row r="16" spans="1:4" ht="20.100000000000001" customHeight="1" x14ac:dyDescent="0.25">
      <c r="A16" s="24">
        <v>45212</v>
      </c>
      <c r="B16" s="28">
        <f>'Oct 2023'!E77</f>
        <v>0</v>
      </c>
      <c r="C16" s="28">
        <f>'Oct 2023'!F77</f>
        <v>0</v>
      </c>
      <c r="D16" s="28">
        <f>'Oct 2023'!G77</f>
        <v>0</v>
      </c>
    </row>
    <row r="17" spans="1:4" ht="20.100000000000001" customHeight="1" x14ac:dyDescent="0.25">
      <c r="A17" s="24">
        <v>45215</v>
      </c>
      <c r="B17" s="28">
        <f>'Oct 2023'!L77</f>
        <v>0</v>
      </c>
      <c r="C17" s="28">
        <f>'Oct 2023'!M77</f>
        <v>0</v>
      </c>
      <c r="D17" s="28">
        <f>'Oct 2023'!N77</f>
        <v>0</v>
      </c>
    </row>
    <row r="18" spans="1:4" ht="20.100000000000001" customHeight="1" x14ac:dyDescent="0.25">
      <c r="A18" s="24">
        <v>45216</v>
      </c>
      <c r="B18" s="28">
        <f>'Oct 2023'!S77</f>
        <v>0</v>
      </c>
      <c r="C18" s="28">
        <f>'Oct 2023'!T77</f>
        <v>0</v>
      </c>
      <c r="D18" s="28">
        <f>'Oct 2023'!U77</f>
        <v>0</v>
      </c>
    </row>
    <row r="19" spans="1:4" ht="20.100000000000001" customHeight="1" x14ac:dyDescent="0.25">
      <c r="A19" s="24">
        <v>45217</v>
      </c>
      <c r="B19" s="28">
        <f>'Oct 2023'!E99</f>
        <v>0</v>
      </c>
      <c r="C19" s="28">
        <f>'Oct 2023'!F99</f>
        <v>0</v>
      </c>
      <c r="D19" s="28">
        <f>'Oct 2023'!G99</f>
        <v>0</v>
      </c>
    </row>
    <row r="20" spans="1:4" ht="20.100000000000001" customHeight="1" x14ac:dyDescent="0.25">
      <c r="A20" s="24">
        <v>45218</v>
      </c>
      <c r="B20" s="28">
        <f>'Oct 2023'!L99</f>
        <v>0</v>
      </c>
      <c r="C20" s="28">
        <f>'Oct 2023'!M99</f>
        <v>0</v>
      </c>
      <c r="D20" s="28">
        <f>'Oct 2023'!N99</f>
        <v>0</v>
      </c>
    </row>
    <row r="21" spans="1:4" ht="20.100000000000001" customHeight="1" x14ac:dyDescent="0.25">
      <c r="A21" s="24">
        <v>45219</v>
      </c>
      <c r="B21" s="28">
        <f>'Oct 2023'!S99</f>
        <v>0</v>
      </c>
      <c r="C21" s="28">
        <f>'Oct 2023'!T99</f>
        <v>0</v>
      </c>
      <c r="D21" s="28">
        <f>'Oct 2023'!U99</f>
        <v>0</v>
      </c>
    </row>
    <row r="22" spans="1:4" ht="20.100000000000001" customHeight="1" x14ac:dyDescent="0.25">
      <c r="A22" s="24">
        <v>45222</v>
      </c>
      <c r="B22" s="28">
        <f>'Oct 2023'!E117</f>
        <v>0</v>
      </c>
      <c r="C22" s="28">
        <f>'Oct 2023'!F117</f>
        <v>0</v>
      </c>
      <c r="D22" s="28">
        <f>'Oct 2023'!G117</f>
        <v>0</v>
      </c>
    </row>
    <row r="23" spans="1:4" ht="20.100000000000001" customHeight="1" x14ac:dyDescent="0.25">
      <c r="A23" s="24">
        <v>45223</v>
      </c>
      <c r="B23" s="28">
        <f>'Oct 2023'!L117</f>
        <v>0</v>
      </c>
      <c r="C23" s="28">
        <f>'Oct 2023'!M117</f>
        <v>0</v>
      </c>
      <c r="D23" s="28">
        <f>'Oct 2023'!N117</f>
        <v>0</v>
      </c>
    </row>
    <row r="24" spans="1:4" ht="20.100000000000001" customHeight="1" x14ac:dyDescent="0.25">
      <c r="A24" s="24">
        <v>45224</v>
      </c>
      <c r="B24" s="28">
        <f>'Oct 2023'!S117</f>
        <v>0</v>
      </c>
      <c r="C24" s="28">
        <f>'Oct 2023'!T117</f>
        <v>0</v>
      </c>
      <c r="D24" s="28">
        <f>'Oct 2023'!U117</f>
        <v>0</v>
      </c>
    </row>
    <row r="25" spans="1:4" ht="20.100000000000001" customHeight="1" x14ac:dyDescent="0.25">
      <c r="A25" s="24">
        <v>45225</v>
      </c>
      <c r="B25" s="28">
        <f>'Oct 2023'!E135</f>
        <v>0</v>
      </c>
      <c r="C25" s="28">
        <f>'Oct 2023'!F135</f>
        <v>0</v>
      </c>
      <c r="D25" s="28">
        <f>'Oct 2023'!G135</f>
        <v>0</v>
      </c>
    </row>
    <row r="26" spans="1:4" ht="20.100000000000001" customHeight="1" x14ac:dyDescent="0.25">
      <c r="A26" s="24">
        <v>45226</v>
      </c>
      <c r="B26" s="28">
        <f>'Oct 2023'!L135</f>
        <v>0</v>
      </c>
      <c r="C26" s="28">
        <f>'Oct 2023'!M135</f>
        <v>0</v>
      </c>
      <c r="D26" s="28">
        <f>'Oct 2023'!N135</f>
        <v>0</v>
      </c>
    </row>
    <row r="27" spans="1:4" ht="20.100000000000001" customHeight="1" x14ac:dyDescent="0.25">
      <c r="A27" s="26" t="s">
        <v>158</v>
      </c>
      <c r="B27" s="28">
        <f>'Oct 2023'!S135</f>
        <v>0</v>
      </c>
      <c r="C27" s="28">
        <f>'Oct 2023'!T135</f>
        <v>0</v>
      </c>
      <c r="D27" s="28">
        <f>'Oct 2023'!U135</f>
        <v>0</v>
      </c>
    </row>
    <row r="28" spans="1:4" ht="20.100000000000001" customHeight="1" x14ac:dyDescent="0.25">
      <c r="A28" s="26" t="s">
        <v>159</v>
      </c>
      <c r="B28" s="28">
        <f>'Oct 2023'!E152</f>
        <v>0</v>
      </c>
      <c r="C28" s="28">
        <f>'Oct 2023'!F152</f>
        <v>0</v>
      </c>
      <c r="D28" s="28">
        <f>'Oct 2023'!G152</f>
        <v>0</v>
      </c>
    </row>
    <row r="29" spans="1:4" ht="20.100000000000001" customHeight="1" x14ac:dyDescent="0.25">
      <c r="A29" s="4"/>
      <c r="B29" s="28"/>
      <c r="C29" s="28"/>
      <c r="D29" s="28"/>
    </row>
    <row r="30" spans="1:4" ht="20.100000000000001" customHeight="1" x14ac:dyDescent="0.25">
      <c r="A30" s="4" t="s">
        <v>131</v>
      </c>
      <c r="B30" s="28">
        <f>SUM(B7:B29)</f>
        <v>0</v>
      </c>
      <c r="C30" s="28">
        <f t="shared" ref="C30:D30" si="0">SUM(C7:C29)</f>
        <v>0</v>
      </c>
      <c r="D30" s="28">
        <f t="shared" si="0"/>
        <v>0</v>
      </c>
    </row>
    <row r="31" spans="1:4" ht="20.100000000000001" customHeight="1" x14ac:dyDescent="0.25"/>
    <row r="33" spans="1:2" ht="15.75" x14ac:dyDescent="0.25">
      <c r="A33" s="6" t="s">
        <v>133</v>
      </c>
      <c r="B33" s="28">
        <f>B30*1.65</f>
        <v>0</v>
      </c>
    </row>
    <row r="34" spans="1:2" ht="15.75" x14ac:dyDescent="0.25">
      <c r="A34" s="6" t="s">
        <v>134</v>
      </c>
      <c r="B34" s="28">
        <f>C30*3.12</f>
        <v>0</v>
      </c>
    </row>
    <row r="35" spans="1:2" ht="16.5" thickBot="1" x14ac:dyDescent="0.3">
      <c r="A35" s="6" t="s">
        <v>135</v>
      </c>
      <c r="B35" s="40">
        <f>D30*0.93</f>
        <v>0</v>
      </c>
    </row>
    <row r="36" spans="1:2" ht="16.5" thickTop="1" x14ac:dyDescent="0.25">
      <c r="A36" s="6" t="s">
        <v>136</v>
      </c>
      <c r="B36" s="35">
        <f>SUM(B33:B35)</f>
        <v>0</v>
      </c>
    </row>
  </sheetData>
  <mergeCells count="2">
    <mergeCell ref="A2:D2"/>
    <mergeCell ref="B5:D5"/>
  </mergeCells>
  <phoneticPr fontId="11"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16B94-BA4A-49D3-A6EF-0ECB754A9277}">
  <sheetPr codeName="Sheet23"/>
  <dimension ref="A1:D35"/>
  <sheetViews>
    <sheetView workbookViewId="0">
      <selection activeCell="H35" sqref="H35"/>
    </sheetView>
  </sheetViews>
  <sheetFormatPr defaultColWidth="9.140625" defaultRowHeight="15" x14ac:dyDescent="0.25"/>
  <cols>
    <col min="1" max="1" width="26.42578125" customWidth="1"/>
    <col min="2" max="4" width="15.7109375" style="21" customWidth="1"/>
  </cols>
  <sheetData>
    <row r="1" spans="1:4" ht="20.100000000000001" customHeight="1" x14ac:dyDescent="0.25"/>
    <row r="2" spans="1:4" ht="20.100000000000001" customHeight="1" x14ac:dyDescent="0.25">
      <c r="A2" s="60" t="s">
        <v>138</v>
      </c>
      <c r="B2" s="60"/>
      <c r="C2" s="60"/>
      <c r="D2" s="60"/>
    </row>
    <row r="3" spans="1:4" ht="20.100000000000001" customHeight="1" x14ac:dyDescent="0.25">
      <c r="B3"/>
      <c r="C3"/>
      <c r="D3"/>
    </row>
    <row r="4" spans="1:4" ht="20.100000000000001" customHeight="1" x14ac:dyDescent="0.25">
      <c r="A4" s="6" t="s">
        <v>247</v>
      </c>
    </row>
    <row r="5" spans="1:4" ht="20.100000000000001" customHeight="1" x14ac:dyDescent="0.25">
      <c r="A5" s="6" t="s">
        <v>132</v>
      </c>
      <c r="B5" s="61"/>
      <c r="C5" s="61"/>
    </row>
    <row r="6" spans="1:4" ht="20.100000000000001" customHeight="1" x14ac:dyDescent="0.25">
      <c r="A6" s="22" t="s">
        <v>38</v>
      </c>
      <c r="B6" s="23" t="s">
        <v>128</v>
      </c>
      <c r="C6" s="23" t="s">
        <v>129</v>
      </c>
      <c r="D6" s="23" t="s">
        <v>130</v>
      </c>
    </row>
    <row r="7" spans="1:4" ht="20.100000000000001" customHeight="1" x14ac:dyDescent="0.25">
      <c r="A7" s="24">
        <v>45474</v>
      </c>
      <c r="B7" s="28">
        <f>'July 2024'!E25</f>
        <v>0</v>
      </c>
      <c r="C7" s="28">
        <f>'July 2024'!F25</f>
        <v>0</v>
      </c>
      <c r="D7" s="28">
        <f>'July 2024'!G25</f>
        <v>0</v>
      </c>
    </row>
    <row r="8" spans="1:4" ht="20.100000000000001" customHeight="1" x14ac:dyDescent="0.25">
      <c r="A8" s="24">
        <v>45475</v>
      </c>
      <c r="B8" s="28">
        <f>'July 2024'!L25</f>
        <v>0</v>
      </c>
      <c r="C8" s="28">
        <f>'July 2024'!M25</f>
        <v>0</v>
      </c>
      <c r="D8" s="28">
        <f>'July 2024'!N25</f>
        <v>0</v>
      </c>
    </row>
    <row r="9" spans="1:4" ht="20.100000000000001" customHeight="1" x14ac:dyDescent="0.25">
      <c r="A9" s="24">
        <v>45110</v>
      </c>
      <c r="B9" s="28">
        <f>'July 2024'!S25</f>
        <v>0</v>
      </c>
      <c r="C9" s="28">
        <f>'July 2024'!T25</f>
        <v>0</v>
      </c>
      <c r="D9" s="28">
        <f>'July 2024'!U25</f>
        <v>0</v>
      </c>
    </row>
    <row r="10" spans="1:4" ht="20.100000000000001" customHeight="1" x14ac:dyDescent="0.25">
      <c r="A10" s="24">
        <v>45477</v>
      </c>
      <c r="B10" s="28">
        <f>'July 2024'!E43</f>
        <v>0</v>
      </c>
      <c r="C10" s="28">
        <f>'July 2024'!F43</f>
        <v>0</v>
      </c>
      <c r="D10" s="28">
        <f>'July 2024'!G43</f>
        <v>0</v>
      </c>
    </row>
    <row r="11" spans="1:4" ht="20.100000000000001" customHeight="1" x14ac:dyDescent="0.25">
      <c r="A11" s="24">
        <v>45478</v>
      </c>
      <c r="B11" s="28">
        <f>'July 2024'!L43</f>
        <v>0</v>
      </c>
      <c r="C11" s="28">
        <f>'July 2024'!M43</f>
        <v>0</v>
      </c>
      <c r="D11" s="28">
        <f>'July 2024'!N43</f>
        <v>0</v>
      </c>
    </row>
    <row r="12" spans="1:4" ht="20.100000000000001" customHeight="1" x14ac:dyDescent="0.25">
      <c r="A12" s="24">
        <v>45481</v>
      </c>
      <c r="B12" s="28">
        <f>'July 2024'!S43</f>
        <v>0</v>
      </c>
      <c r="C12" s="28">
        <f>'July 2024'!T43</f>
        <v>0</v>
      </c>
      <c r="D12" s="28">
        <f>'July 2024'!U43</f>
        <v>0</v>
      </c>
    </row>
    <row r="13" spans="1:4" ht="20.100000000000001" customHeight="1" x14ac:dyDescent="0.25">
      <c r="A13" s="24">
        <v>45482</v>
      </c>
      <c r="B13" s="28">
        <f>'July 2024'!E61</f>
        <v>0</v>
      </c>
      <c r="C13" s="28">
        <f>'July 2024'!F61</f>
        <v>0</v>
      </c>
      <c r="D13" s="28">
        <f>'July 2024'!G61</f>
        <v>0</v>
      </c>
    </row>
    <row r="14" spans="1:4" ht="20.100000000000001" customHeight="1" x14ac:dyDescent="0.25">
      <c r="A14" s="24">
        <v>45483</v>
      </c>
      <c r="B14" s="28">
        <f>'July 2024'!L61</f>
        <v>0</v>
      </c>
      <c r="C14" s="28">
        <f>'July 2024'!M61</f>
        <v>0</v>
      </c>
      <c r="D14" s="28">
        <f>'July 2024'!N61</f>
        <v>0</v>
      </c>
    </row>
    <row r="15" spans="1:4" ht="20.100000000000001" customHeight="1" x14ac:dyDescent="0.25">
      <c r="A15" s="24">
        <v>45484</v>
      </c>
      <c r="B15" s="28">
        <f>'July 2024'!S61</f>
        <v>0</v>
      </c>
      <c r="C15" s="28">
        <f>'July 2024'!T61</f>
        <v>0</v>
      </c>
      <c r="D15" s="28">
        <f>'July 2024'!U61</f>
        <v>0</v>
      </c>
    </row>
    <row r="16" spans="1:4" ht="20.100000000000001" customHeight="1" x14ac:dyDescent="0.25">
      <c r="A16" s="24">
        <v>45485</v>
      </c>
      <c r="B16" s="28">
        <f>'July 2024'!E79</f>
        <v>0</v>
      </c>
      <c r="C16" s="28">
        <f>'July 2024'!F79</f>
        <v>0</v>
      </c>
      <c r="D16" s="28">
        <f>'July 2024'!G79</f>
        <v>0</v>
      </c>
    </row>
    <row r="17" spans="1:4" ht="20.100000000000001" customHeight="1" x14ac:dyDescent="0.25">
      <c r="A17" s="24">
        <v>45488</v>
      </c>
      <c r="B17" s="28">
        <f>'July 2024'!L79</f>
        <v>0</v>
      </c>
      <c r="C17" s="28">
        <f>'July 2024'!M79</f>
        <v>0</v>
      </c>
      <c r="D17" s="28">
        <f>'July 2024'!N79</f>
        <v>0</v>
      </c>
    </row>
    <row r="18" spans="1:4" ht="20.100000000000001" customHeight="1" x14ac:dyDescent="0.25">
      <c r="A18" s="24">
        <v>45489</v>
      </c>
      <c r="B18" s="28">
        <f>'July 2024'!S79</f>
        <v>0</v>
      </c>
      <c r="C18" s="28">
        <f>'July 2024'!T79</f>
        <v>0</v>
      </c>
      <c r="D18" s="28">
        <f>'July 2024'!U79</f>
        <v>0</v>
      </c>
    </row>
    <row r="19" spans="1:4" ht="20.100000000000001" customHeight="1" x14ac:dyDescent="0.25">
      <c r="A19" s="24">
        <v>45490</v>
      </c>
      <c r="B19" s="28">
        <f>'July 2024'!E99</f>
        <v>0</v>
      </c>
      <c r="C19" s="28">
        <f>'July 2024'!F99</f>
        <v>0</v>
      </c>
      <c r="D19" s="28">
        <f>'July 2024'!G99</f>
        <v>0</v>
      </c>
    </row>
    <row r="20" spans="1:4" ht="20.100000000000001" customHeight="1" x14ac:dyDescent="0.25">
      <c r="A20" s="24">
        <v>45491</v>
      </c>
      <c r="B20" s="28">
        <f>'July 2024'!L99</f>
        <v>0</v>
      </c>
      <c r="C20" s="28">
        <f>'July 2024'!M99</f>
        <v>0</v>
      </c>
      <c r="D20" s="28">
        <f>'July 2024'!N99</f>
        <v>0</v>
      </c>
    </row>
    <row r="21" spans="1:4" ht="20.100000000000001" customHeight="1" x14ac:dyDescent="0.25">
      <c r="A21" s="24">
        <v>45492</v>
      </c>
      <c r="B21" s="28">
        <f>'July 2024'!S99</f>
        <v>0</v>
      </c>
      <c r="C21" s="28">
        <f>'July 2024'!T99</f>
        <v>0</v>
      </c>
      <c r="D21" s="28">
        <f>'July 2024'!U99</f>
        <v>0</v>
      </c>
    </row>
    <row r="22" spans="1:4" ht="20.100000000000001" customHeight="1" x14ac:dyDescent="0.25">
      <c r="A22" s="24">
        <v>45495</v>
      </c>
      <c r="B22" s="28">
        <f>'July 2024'!E117</f>
        <v>0</v>
      </c>
      <c r="C22" s="28">
        <f>'July 2024'!F117</f>
        <v>0</v>
      </c>
      <c r="D22" s="28">
        <f>'July 2024'!G117</f>
        <v>0</v>
      </c>
    </row>
    <row r="23" spans="1:4" ht="20.100000000000001" customHeight="1" x14ac:dyDescent="0.25">
      <c r="A23" s="24">
        <v>45496</v>
      </c>
      <c r="B23" s="28">
        <f>'July 2024'!L117</f>
        <v>0</v>
      </c>
      <c r="C23" s="28">
        <f>'July 2024'!M117</f>
        <v>0</v>
      </c>
      <c r="D23" s="28">
        <f>'July 2024'!N117</f>
        <v>0</v>
      </c>
    </row>
    <row r="24" spans="1:4" ht="20.100000000000001" customHeight="1" x14ac:dyDescent="0.25">
      <c r="A24" s="24">
        <v>45497</v>
      </c>
      <c r="B24" s="28">
        <f>'July 2024'!S117</f>
        <v>0</v>
      </c>
      <c r="C24" s="28">
        <f>'July 2024'!T117</f>
        <v>0</v>
      </c>
      <c r="D24" s="28">
        <f>'July 2024'!U117</f>
        <v>0</v>
      </c>
    </row>
    <row r="25" spans="1:4" ht="20.100000000000001" customHeight="1" x14ac:dyDescent="0.25">
      <c r="A25" s="24">
        <v>45498</v>
      </c>
      <c r="B25" s="28">
        <f>'July 2024'!E135</f>
        <v>0</v>
      </c>
      <c r="C25" s="28">
        <f>'July 2024'!F135</f>
        <v>0</v>
      </c>
      <c r="D25" s="28">
        <f>'July 2024'!G135</f>
        <v>0</v>
      </c>
    </row>
    <row r="26" spans="1:4" ht="20.100000000000001" customHeight="1" x14ac:dyDescent="0.25">
      <c r="A26" s="24">
        <v>45499</v>
      </c>
      <c r="B26" s="28">
        <f>'July 2024'!L135</f>
        <v>0</v>
      </c>
      <c r="C26" s="28">
        <f>'July 2024'!M135</f>
        <v>0</v>
      </c>
      <c r="D26" s="28">
        <f>'July 2024'!N135</f>
        <v>0</v>
      </c>
    </row>
    <row r="27" spans="1:4" ht="20.100000000000001" customHeight="1" x14ac:dyDescent="0.25">
      <c r="A27" s="24">
        <v>45502</v>
      </c>
      <c r="B27" s="28">
        <f>'July 2024'!S135</f>
        <v>0</v>
      </c>
      <c r="C27" s="28">
        <f>'July 2024'!T135</f>
        <v>0</v>
      </c>
      <c r="D27" s="28">
        <f>'July 2024'!U135</f>
        <v>0</v>
      </c>
    </row>
    <row r="28" spans="1:4" ht="20.100000000000001" customHeight="1" x14ac:dyDescent="0.25">
      <c r="A28" s="24">
        <v>45503</v>
      </c>
      <c r="B28" s="28">
        <f>'July 2024'!E153</f>
        <v>0</v>
      </c>
      <c r="C28" s="28">
        <f>'July 2024'!F153</f>
        <v>0</v>
      </c>
      <c r="D28" s="28">
        <f>'July 2024'!G153</f>
        <v>0</v>
      </c>
    </row>
    <row r="29" spans="1:4" ht="20.100000000000001" customHeight="1" x14ac:dyDescent="0.25">
      <c r="A29" s="24">
        <v>45504</v>
      </c>
      <c r="B29" s="28">
        <f>'July 2024'!L153</f>
        <v>0</v>
      </c>
      <c r="C29" s="28">
        <f>'July 2024'!M153</f>
        <v>0</v>
      </c>
      <c r="D29" s="28">
        <f>'July 2024'!N153</f>
        <v>0</v>
      </c>
    </row>
    <row r="30" spans="1:4" ht="20.100000000000001" customHeight="1" x14ac:dyDescent="0.25">
      <c r="A30" s="25" t="s">
        <v>131</v>
      </c>
      <c r="B30" s="28">
        <f>SUM(B7:B29)</f>
        <v>0</v>
      </c>
      <c r="C30" s="28">
        <f>SUM(C7:C29)</f>
        <v>0</v>
      </c>
      <c r="D30" s="28">
        <f>SUM(D7:D29)</f>
        <v>0</v>
      </c>
    </row>
    <row r="31" spans="1:4" ht="20.100000000000001" customHeight="1" x14ac:dyDescent="0.25"/>
    <row r="32" spans="1:4" ht="15.75" x14ac:dyDescent="0.25">
      <c r="A32" s="6" t="s">
        <v>151</v>
      </c>
      <c r="B32" s="33">
        <f>B30*1.65</f>
        <v>0</v>
      </c>
    </row>
    <row r="33" spans="1:2" ht="15.75" x14ac:dyDescent="0.25">
      <c r="A33" s="6" t="s">
        <v>152</v>
      </c>
      <c r="B33" s="33">
        <f>C30*3.12</f>
        <v>0</v>
      </c>
    </row>
    <row r="34" spans="1:2" ht="16.5" thickBot="1" x14ac:dyDescent="0.3">
      <c r="A34" s="6" t="s">
        <v>153</v>
      </c>
      <c r="B34" s="34">
        <f>D30*0.93</f>
        <v>0</v>
      </c>
    </row>
    <row r="35" spans="1:2" ht="16.5" thickTop="1" x14ac:dyDescent="0.25">
      <c r="A35" s="6" t="s">
        <v>142</v>
      </c>
      <c r="B35" s="35">
        <f>SUM(B32:B34)</f>
        <v>0</v>
      </c>
    </row>
  </sheetData>
  <mergeCells count="2">
    <mergeCell ref="A2:D2"/>
    <mergeCell ref="B5:C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B9FF0-9BD3-4C58-A780-E1159E22738A}">
  <sheetPr codeName="Sheet24"/>
  <dimension ref="A1:U160"/>
  <sheetViews>
    <sheetView workbookViewId="0">
      <selection activeCell="W138" sqref="W138"/>
    </sheetView>
  </sheetViews>
  <sheetFormatPr defaultColWidth="9.140625" defaultRowHeight="15" x14ac:dyDescent="0.25"/>
  <cols>
    <col min="1" max="1" width="3.28515625" customWidth="1"/>
    <col min="4" max="4" width="7.140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4.5703125" customWidth="1"/>
    <col min="15" max="15" width="3.140625" customWidth="1"/>
    <col min="18" max="18" width="9" customWidth="1"/>
    <col min="19" max="19" width="4.140625" customWidth="1"/>
    <col min="20" max="20" width="4.85546875" customWidth="1"/>
    <col min="21" max="21" width="4.7109375" customWidth="1"/>
  </cols>
  <sheetData>
    <row r="1" spans="1:21" ht="20.25" customHeight="1" x14ac:dyDescent="0.25">
      <c r="A1" s="64">
        <v>45505</v>
      </c>
      <c r="B1" s="64"/>
      <c r="C1" s="64"/>
      <c r="L1" s="2"/>
      <c r="M1" s="2"/>
      <c r="N1" s="2"/>
      <c r="O1" s="2"/>
      <c r="P1" s="2"/>
    </row>
    <row r="2" spans="1:21" ht="15.75" x14ac:dyDescent="0.25">
      <c r="A2" s="70" t="s">
        <v>125</v>
      </c>
      <c r="B2" s="70"/>
      <c r="C2" s="70"/>
      <c r="D2" s="63"/>
      <c r="E2" s="63"/>
      <c r="F2" s="63"/>
      <c r="G2" s="63"/>
      <c r="H2" s="63"/>
      <c r="I2" s="6"/>
      <c r="J2" s="87" t="s">
        <v>137</v>
      </c>
      <c r="K2" s="87"/>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ht="15.75" x14ac:dyDescent="0.25">
      <c r="B6" s="5" t="s">
        <v>106</v>
      </c>
      <c r="E6" s="5" t="s">
        <v>29</v>
      </c>
      <c r="F6" s="5" t="s">
        <v>28</v>
      </c>
      <c r="G6" s="5" t="s">
        <v>27</v>
      </c>
      <c r="I6" s="5" t="s">
        <v>107</v>
      </c>
      <c r="L6" s="5" t="s">
        <v>29</v>
      </c>
      <c r="M6" s="5" t="s">
        <v>28</v>
      </c>
      <c r="N6" s="5" t="s">
        <v>27</v>
      </c>
      <c r="P6" s="5" t="s">
        <v>108</v>
      </c>
      <c r="Q6" s="5"/>
      <c r="R6" s="5"/>
      <c r="S6" s="5" t="s">
        <v>29</v>
      </c>
      <c r="T6" s="5" t="s">
        <v>28</v>
      </c>
      <c r="U6" s="5" t="s">
        <v>27</v>
      </c>
    </row>
    <row r="7" spans="1:21" x14ac:dyDescent="0.25">
      <c r="A7">
        <v>1</v>
      </c>
      <c r="B7" s="55"/>
      <c r="C7" s="55"/>
      <c r="D7" s="55"/>
      <c r="E7" s="4"/>
      <c r="F7" s="4"/>
      <c r="G7" s="4"/>
      <c r="H7">
        <v>1</v>
      </c>
      <c r="I7" s="55"/>
      <c r="J7" s="55"/>
      <c r="K7" s="55"/>
      <c r="L7" s="4"/>
      <c r="M7" s="4"/>
      <c r="N7" s="4"/>
      <c r="O7">
        <v>1</v>
      </c>
      <c r="P7" s="55"/>
      <c r="Q7" s="55"/>
      <c r="R7" s="55"/>
      <c r="S7" s="4"/>
      <c r="T7" s="4"/>
      <c r="U7" s="4"/>
    </row>
    <row r="8" spans="1:21" x14ac:dyDescent="0.25">
      <c r="A8">
        <v>2</v>
      </c>
      <c r="B8" s="55"/>
      <c r="C8" s="55"/>
      <c r="D8" s="55"/>
      <c r="E8" s="4"/>
      <c r="F8" s="4"/>
      <c r="G8" s="4"/>
      <c r="H8">
        <v>2</v>
      </c>
      <c r="I8" s="55"/>
      <c r="J8" s="55"/>
      <c r="K8" s="55"/>
      <c r="L8" s="4"/>
      <c r="M8" s="4"/>
      <c r="N8" s="4"/>
      <c r="O8">
        <v>2</v>
      </c>
      <c r="P8" s="55"/>
      <c r="Q8" s="55"/>
      <c r="R8" s="55"/>
      <c r="S8" s="4"/>
      <c r="T8" s="4"/>
      <c r="U8" s="4"/>
    </row>
    <row r="9" spans="1:21" x14ac:dyDescent="0.25">
      <c r="A9">
        <v>3</v>
      </c>
      <c r="B9" s="55"/>
      <c r="C9" s="55"/>
      <c r="D9" s="55"/>
      <c r="E9" s="4"/>
      <c r="F9" s="4"/>
      <c r="G9" s="4"/>
      <c r="H9">
        <v>3</v>
      </c>
      <c r="I9" s="55"/>
      <c r="J9" s="55"/>
      <c r="K9" s="55"/>
      <c r="L9" s="4"/>
      <c r="M9" s="4"/>
      <c r="N9" s="4"/>
      <c r="O9">
        <v>3</v>
      </c>
      <c r="P9" s="55"/>
      <c r="Q9" s="55"/>
      <c r="R9" s="55"/>
      <c r="S9" s="4"/>
      <c r="T9" s="4"/>
      <c r="U9" s="4"/>
    </row>
    <row r="10" spans="1:21" x14ac:dyDescent="0.25">
      <c r="A10">
        <v>4</v>
      </c>
      <c r="B10" s="55"/>
      <c r="C10" s="55"/>
      <c r="D10" s="55"/>
      <c r="E10" s="4"/>
      <c r="F10" s="4"/>
      <c r="G10" s="4"/>
      <c r="H10">
        <v>4</v>
      </c>
      <c r="I10" s="55"/>
      <c r="J10" s="55"/>
      <c r="K10" s="55"/>
      <c r="L10" s="4"/>
      <c r="M10" s="4"/>
      <c r="N10" s="4"/>
      <c r="O10">
        <v>4</v>
      </c>
      <c r="P10" s="55"/>
      <c r="Q10" s="55"/>
      <c r="R10" s="55"/>
      <c r="S10" s="4"/>
      <c r="T10" s="4"/>
      <c r="U10" s="4"/>
    </row>
    <row r="11" spans="1:21" x14ac:dyDescent="0.25">
      <c r="A11">
        <v>5</v>
      </c>
      <c r="B11" s="55"/>
      <c r="C11" s="55"/>
      <c r="D11" s="55"/>
      <c r="E11" s="4"/>
      <c r="F11" s="4"/>
      <c r="G11" s="4"/>
      <c r="H11">
        <v>5</v>
      </c>
      <c r="I11" s="55"/>
      <c r="J11" s="55"/>
      <c r="K11" s="55"/>
      <c r="L11" s="4"/>
      <c r="M11" s="4"/>
      <c r="N11" s="4"/>
      <c r="O11">
        <v>5</v>
      </c>
      <c r="P11" s="55"/>
      <c r="Q11" s="55"/>
      <c r="R11" s="55"/>
      <c r="S11" s="4"/>
      <c r="T11" s="4"/>
      <c r="U11" s="4"/>
    </row>
    <row r="12" spans="1:21" x14ac:dyDescent="0.25">
      <c r="A12">
        <v>6</v>
      </c>
      <c r="B12" s="55"/>
      <c r="C12" s="55"/>
      <c r="D12" s="55"/>
      <c r="E12" s="4"/>
      <c r="F12" s="4"/>
      <c r="G12" s="4"/>
      <c r="H12">
        <v>6</v>
      </c>
      <c r="I12" s="55"/>
      <c r="J12" s="55"/>
      <c r="K12" s="55"/>
      <c r="L12" s="4"/>
      <c r="M12" s="4"/>
      <c r="N12" s="4"/>
      <c r="O12">
        <v>6</v>
      </c>
      <c r="P12" s="55"/>
      <c r="Q12" s="55"/>
      <c r="R12" s="55"/>
      <c r="S12" s="4"/>
      <c r="T12" s="4"/>
      <c r="U12" s="4"/>
    </row>
    <row r="13" spans="1:21" x14ac:dyDescent="0.25">
      <c r="A13">
        <v>7</v>
      </c>
      <c r="B13" s="55"/>
      <c r="C13" s="55"/>
      <c r="D13" s="55"/>
      <c r="E13" s="4"/>
      <c r="F13" s="4"/>
      <c r="G13" s="4"/>
      <c r="H13">
        <v>7</v>
      </c>
      <c r="I13" s="55"/>
      <c r="J13" s="55"/>
      <c r="K13" s="55"/>
      <c r="L13" s="4"/>
      <c r="M13" s="4"/>
      <c r="N13" s="4"/>
      <c r="O13">
        <v>7</v>
      </c>
      <c r="P13" s="55"/>
      <c r="Q13" s="55"/>
      <c r="R13" s="55"/>
      <c r="S13" s="4"/>
      <c r="T13" s="4"/>
      <c r="U13" s="4"/>
    </row>
    <row r="14" spans="1:21" x14ac:dyDescent="0.25">
      <c r="A14">
        <v>8</v>
      </c>
      <c r="B14" s="55"/>
      <c r="C14" s="55"/>
      <c r="D14" s="55"/>
      <c r="E14" s="4"/>
      <c r="F14" s="4"/>
      <c r="G14" s="4"/>
      <c r="H14">
        <v>8</v>
      </c>
      <c r="I14" s="55"/>
      <c r="J14" s="55"/>
      <c r="K14" s="55"/>
      <c r="L14" s="4"/>
      <c r="M14" s="4"/>
      <c r="N14" s="4"/>
      <c r="O14">
        <v>8</v>
      </c>
      <c r="P14" s="55"/>
      <c r="Q14" s="55"/>
      <c r="R14" s="55"/>
      <c r="S14" s="4"/>
      <c r="T14" s="4"/>
      <c r="U14" s="4"/>
    </row>
    <row r="15" spans="1:21" x14ac:dyDescent="0.25">
      <c r="A15">
        <v>9</v>
      </c>
      <c r="B15" s="55"/>
      <c r="C15" s="55"/>
      <c r="D15" s="55"/>
      <c r="E15" s="4"/>
      <c r="F15" s="4"/>
      <c r="G15" s="4"/>
      <c r="H15">
        <v>9</v>
      </c>
      <c r="I15" s="55"/>
      <c r="J15" s="55"/>
      <c r="K15" s="55"/>
      <c r="L15" s="4"/>
      <c r="M15" s="4"/>
      <c r="N15" s="4"/>
      <c r="O15">
        <v>9</v>
      </c>
      <c r="P15" s="55"/>
      <c r="Q15" s="55"/>
      <c r="R15" s="55"/>
      <c r="S15" s="4"/>
      <c r="T15" s="4"/>
      <c r="U15" s="4"/>
    </row>
    <row r="16" spans="1:21" x14ac:dyDescent="0.25">
      <c r="A16">
        <v>10</v>
      </c>
      <c r="B16" s="55"/>
      <c r="C16" s="55"/>
      <c r="D16" s="55"/>
      <c r="E16" s="4"/>
      <c r="F16" s="4"/>
      <c r="G16" s="4"/>
      <c r="H16">
        <v>10</v>
      </c>
      <c r="I16" s="55"/>
      <c r="J16" s="55"/>
      <c r="K16" s="55"/>
      <c r="L16" s="4"/>
      <c r="M16" s="4"/>
      <c r="N16" s="4"/>
      <c r="O16">
        <v>10</v>
      </c>
      <c r="P16" s="55"/>
      <c r="Q16" s="55"/>
      <c r="R16" s="55"/>
      <c r="S16" s="4"/>
      <c r="T16" s="4"/>
      <c r="U16" s="4"/>
    </row>
    <row r="17" spans="1:21" x14ac:dyDescent="0.25">
      <c r="A17">
        <v>11</v>
      </c>
      <c r="B17" s="55"/>
      <c r="C17" s="55"/>
      <c r="D17" s="55"/>
      <c r="E17" s="4"/>
      <c r="F17" s="4"/>
      <c r="G17" s="4"/>
      <c r="H17">
        <v>11</v>
      </c>
      <c r="I17" s="55"/>
      <c r="J17" s="55"/>
      <c r="K17" s="55"/>
      <c r="L17" s="4"/>
      <c r="M17" s="4"/>
      <c r="N17" s="4"/>
      <c r="O17">
        <v>11</v>
      </c>
      <c r="P17" s="55"/>
      <c r="Q17" s="55"/>
      <c r="R17" s="55"/>
      <c r="S17" s="4"/>
      <c r="T17" s="4"/>
      <c r="U17" s="4"/>
    </row>
    <row r="18" spans="1:21" x14ac:dyDescent="0.25">
      <c r="A18">
        <v>12</v>
      </c>
      <c r="B18" s="55"/>
      <c r="C18" s="55"/>
      <c r="D18" s="55"/>
      <c r="E18" s="4"/>
      <c r="F18" s="4"/>
      <c r="G18" s="4"/>
      <c r="H18">
        <v>12</v>
      </c>
      <c r="I18" s="55"/>
      <c r="J18" s="55"/>
      <c r="K18" s="55"/>
      <c r="L18" s="4"/>
      <c r="M18" s="4"/>
      <c r="N18" s="4"/>
      <c r="O18">
        <v>12</v>
      </c>
      <c r="P18" s="55"/>
      <c r="Q18" s="55"/>
      <c r="R18" s="55"/>
      <c r="S18" s="4"/>
      <c r="T18" s="4"/>
      <c r="U18" s="4"/>
    </row>
    <row r="19" spans="1:21" x14ac:dyDescent="0.25">
      <c r="A19">
        <v>13</v>
      </c>
      <c r="B19" s="55"/>
      <c r="C19" s="55"/>
      <c r="D19" s="55"/>
      <c r="E19" s="4"/>
      <c r="F19" s="4"/>
      <c r="G19" s="4"/>
      <c r="H19">
        <v>13</v>
      </c>
      <c r="I19" s="55"/>
      <c r="J19" s="55"/>
      <c r="K19" s="55"/>
      <c r="L19" s="4"/>
      <c r="M19" s="4"/>
      <c r="N19" s="4"/>
      <c r="O19">
        <v>13</v>
      </c>
      <c r="P19" s="55"/>
      <c r="Q19" s="55"/>
      <c r="R19" s="55"/>
      <c r="S19" s="4"/>
      <c r="T19" s="4"/>
      <c r="U19" s="4"/>
    </row>
    <row r="20" spans="1:21" x14ac:dyDescent="0.25">
      <c r="A20">
        <v>14</v>
      </c>
      <c r="B20" s="55"/>
      <c r="C20" s="55"/>
      <c r="D20" s="55"/>
      <c r="E20" s="4"/>
      <c r="F20" s="4"/>
      <c r="G20" s="4"/>
      <c r="H20">
        <v>14</v>
      </c>
      <c r="I20" s="55"/>
      <c r="J20" s="55"/>
      <c r="K20" s="55"/>
      <c r="L20" s="4"/>
      <c r="M20" s="4"/>
      <c r="N20" s="4"/>
      <c r="O20">
        <v>14</v>
      </c>
      <c r="P20" s="55"/>
      <c r="Q20" s="55"/>
      <c r="R20" s="55"/>
      <c r="S20" s="4"/>
      <c r="T20" s="4"/>
      <c r="U20" s="4"/>
    </row>
    <row r="21" spans="1:21" x14ac:dyDescent="0.25">
      <c r="A21">
        <v>15</v>
      </c>
      <c r="B21" s="55"/>
      <c r="C21" s="55"/>
      <c r="D21" s="55"/>
      <c r="E21" s="4"/>
      <c r="F21" s="4"/>
      <c r="G21" s="4"/>
      <c r="H21">
        <v>15</v>
      </c>
      <c r="I21" s="55"/>
      <c r="J21" s="55"/>
      <c r="K21" s="55"/>
      <c r="L21" s="4"/>
      <c r="M21" s="4"/>
      <c r="N21" s="4"/>
      <c r="O21">
        <v>15</v>
      </c>
      <c r="P21" s="55"/>
      <c r="Q21" s="55"/>
      <c r="R21" s="55"/>
      <c r="S21" s="4"/>
      <c r="T21" s="4"/>
      <c r="U21" s="4"/>
    </row>
    <row r="22" spans="1:21" x14ac:dyDescent="0.25">
      <c r="A22">
        <v>16</v>
      </c>
      <c r="B22" s="55"/>
      <c r="C22" s="55"/>
      <c r="D22" s="55"/>
      <c r="E22" s="4"/>
      <c r="F22" s="4"/>
      <c r="G22" s="4"/>
      <c r="H22">
        <v>16</v>
      </c>
      <c r="I22" s="55"/>
      <c r="J22" s="55"/>
      <c r="K22" s="55"/>
      <c r="L22" s="4"/>
      <c r="M22" s="4"/>
      <c r="N22" s="4"/>
      <c r="O22">
        <v>16</v>
      </c>
      <c r="P22" s="55"/>
      <c r="Q22" s="55"/>
      <c r="R22" s="55"/>
      <c r="S22" s="4"/>
      <c r="T22" s="4"/>
      <c r="U22" s="4"/>
    </row>
    <row r="23" spans="1:21" x14ac:dyDescent="0.25">
      <c r="B23" s="53" t="s">
        <v>15</v>
      </c>
      <c r="C23" s="53"/>
      <c r="D23" s="53"/>
      <c r="E23" s="4">
        <f>COUNTIFS(E7:E22, "P")</f>
        <v>0</v>
      </c>
      <c r="F23" s="4">
        <f>COUNTIFS(F7:F22, "P")</f>
        <v>0</v>
      </c>
      <c r="G23" s="4">
        <f>COUNTIFS(G7:G22, "P")</f>
        <v>0</v>
      </c>
      <c r="I23" s="53" t="s">
        <v>15</v>
      </c>
      <c r="J23" s="53"/>
      <c r="K23" s="53"/>
      <c r="L23" s="4">
        <f>COUNTIFS(L7:L22, "P")</f>
        <v>0</v>
      </c>
      <c r="M23" s="4">
        <f>COUNTIFS(M7:M22, "P")</f>
        <v>0</v>
      </c>
      <c r="N23" s="4">
        <f>COUNTIFS(N7:N22, "P")</f>
        <v>0</v>
      </c>
      <c r="P23" s="53" t="s">
        <v>15</v>
      </c>
      <c r="Q23" s="53"/>
      <c r="R23" s="53"/>
      <c r="S23" s="4">
        <f>COUNTIF(S7:S22, "P")</f>
        <v>0</v>
      </c>
      <c r="T23" s="4">
        <f>COUNTIF(T7:T22, "P")</f>
        <v>0</v>
      </c>
      <c r="U23" s="4">
        <f>COUNTIF(U7:U22, "P")</f>
        <v>0</v>
      </c>
    </row>
    <row r="24" spans="1:21" ht="15.75" x14ac:dyDescent="0.25">
      <c r="B24" s="5" t="s">
        <v>44</v>
      </c>
      <c r="E24" s="5" t="s">
        <v>29</v>
      </c>
      <c r="F24" s="5" t="s">
        <v>28</v>
      </c>
      <c r="G24" s="5" t="s">
        <v>27</v>
      </c>
      <c r="I24" s="5" t="s">
        <v>251</v>
      </c>
      <c r="L24" s="5" t="s">
        <v>29</v>
      </c>
      <c r="M24" s="5" t="s">
        <v>28</v>
      </c>
      <c r="N24" s="5" t="s">
        <v>27</v>
      </c>
      <c r="P24" s="5" t="s">
        <v>252</v>
      </c>
      <c r="Q24" s="6"/>
      <c r="S24" s="5" t="s">
        <v>29</v>
      </c>
      <c r="T24" s="5" t="s">
        <v>28</v>
      </c>
      <c r="U24" s="5" t="s">
        <v>27</v>
      </c>
    </row>
    <row r="25" spans="1:21" x14ac:dyDescent="0.25">
      <c r="A25">
        <v>1</v>
      </c>
      <c r="B25" s="55"/>
      <c r="C25" s="55"/>
      <c r="D25" s="55"/>
      <c r="E25" s="4"/>
      <c r="F25" s="4"/>
      <c r="G25" s="4"/>
      <c r="H25">
        <v>1</v>
      </c>
      <c r="I25" s="55"/>
      <c r="J25" s="55"/>
      <c r="K25" s="55"/>
      <c r="L25" s="4"/>
      <c r="M25" s="4"/>
      <c r="N25" s="4"/>
      <c r="O25">
        <v>1</v>
      </c>
      <c r="P25" s="55"/>
      <c r="Q25" s="55"/>
      <c r="R25" s="55"/>
      <c r="S25" s="4"/>
      <c r="T25" s="4"/>
      <c r="U25" s="4"/>
    </row>
    <row r="26" spans="1:21" x14ac:dyDescent="0.25">
      <c r="A26">
        <v>2</v>
      </c>
      <c r="B26" s="55"/>
      <c r="C26" s="55"/>
      <c r="D26" s="55"/>
      <c r="E26" s="4"/>
      <c r="F26" s="4"/>
      <c r="G26" s="4"/>
      <c r="H26">
        <v>2</v>
      </c>
      <c r="I26" s="55"/>
      <c r="J26" s="55"/>
      <c r="K26" s="55"/>
      <c r="L26" s="4"/>
      <c r="M26" s="4"/>
      <c r="N26" s="4"/>
      <c r="O26">
        <v>2</v>
      </c>
      <c r="P26" s="55"/>
      <c r="Q26" s="55"/>
      <c r="R26" s="55"/>
      <c r="S26" s="4"/>
      <c r="T26" s="4"/>
      <c r="U26" s="4"/>
    </row>
    <row r="27" spans="1:21" x14ac:dyDescent="0.25">
      <c r="A27">
        <v>3</v>
      </c>
      <c r="B27" s="55"/>
      <c r="C27" s="55"/>
      <c r="D27" s="55"/>
      <c r="E27" s="4"/>
      <c r="F27" s="4"/>
      <c r="G27" s="4"/>
      <c r="H27">
        <v>3</v>
      </c>
      <c r="I27" s="55"/>
      <c r="J27" s="55"/>
      <c r="K27" s="55"/>
      <c r="L27" s="4"/>
      <c r="M27" s="4"/>
      <c r="N27" s="4"/>
      <c r="O27">
        <v>3</v>
      </c>
      <c r="P27" s="55"/>
      <c r="Q27" s="55"/>
      <c r="R27" s="55"/>
      <c r="S27" s="4"/>
      <c r="T27" s="4"/>
      <c r="U27" s="4"/>
    </row>
    <row r="28" spans="1:21" x14ac:dyDescent="0.25">
      <c r="A28">
        <v>4</v>
      </c>
      <c r="B28" s="55"/>
      <c r="C28" s="55"/>
      <c r="D28" s="55"/>
      <c r="E28" s="4"/>
      <c r="F28" s="4"/>
      <c r="G28" s="4"/>
      <c r="H28">
        <v>4</v>
      </c>
      <c r="I28" s="55"/>
      <c r="J28" s="55"/>
      <c r="K28" s="55"/>
      <c r="L28" s="4"/>
      <c r="M28" s="4"/>
      <c r="N28" s="4"/>
      <c r="O28">
        <v>4</v>
      </c>
      <c r="P28" s="55"/>
      <c r="Q28" s="55"/>
      <c r="R28" s="55"/>
      <c r="S28" s="4"/>
      <c r="T28" s="4"/>
      <c r="U28" s="4"/>
    </row>
    <row r="29" spans="1:21" x14ac:dyDescent="0.25">
      <c r="A29">
        <v>5</v>
      </c>
      <c r="B29" s="55"/>
      <c r="C29" s="55"/>
      <c r="D29" s="55"/>
      <c r="E29" s="4"/>
      <c r="F29" s="4"/>
      <c r="G29" s="4"/>
      <c r="H29">
        <v>5</v>
      </c>
      <c r="I29" s="55"/>
      <c r="J29" s="55"/>
      <c r="K29" s="55"/>
      <c r="L29" s="4"/>
      <c r="M29" s="4"/>
      <c r="N29" s="4"/>
      <c r="O29">
        <v>5</v>
      </c>
      <c r="P29" s="55"/>
      <c r="Q29" s="55"/>
      <c r="R29" s="55"/>
      <c r="S29" s="4"/>
      <c r="T29" s="4"/>
      <c r="U29" s="4"/>
    </row>
    <row r="30" spans="1:21" x14ac:dyDescent="0.25">
      <c r="A30">
        <v>6</v>
      </c>
      <c r="B30" s="55"/>
      <c r="C30" s="55"/>
      <c r="D30" s="55"/>
      <c r="E30" s="4"/>
      <c r="F30" s="4"/>
      <c r="G30" s="4"/>
      <c r="H30">
        <v>6</v>
      </c>
      <c r="I30" s="55"/>
      <c r="J30" s="55"/>
      <c r="K30" s="55"/>
      <c r="L30" s="4"/>
      <c r="M30" s="4"/>
      <c r="N30" s="4"/>
      <c r="O30">
        <v>6</v>
      </c>
      <c r="P30" s="55"/>
      <c r="Q30" s="55"/>
      <c r="R30" s="55"/>
      <c r="S30" s="4"/>
      <c r="T30" s="4"/>
      <c r="U30" s="4"/>
    </row>
    <row r="31" spans="1:21" x14ac:dyDescent="0.25">
      <c r="A31">
        <v>7</v>
      </c>
      <c r="B31" s="55"/>
      <c r="C31" s="55"/>
      <c r="D31" s="55"/>
      <c r="E31" s="4"/>
      <c r="F31" s="4"/>
      <c r="G31" s="4"/>
      <c r="H31">
        <v>7</v>
      </c>
      <c r="I31" s="55"/>
      <c r="J31" s="55"/>
      <c r="K31" s="55"/>
      <c r="L31" s="4"/>
      <c r="M31" s="4"/>
      <c r="N31" s="4"/>
      <c r="O31">
        <v>7</v>
      </c>
      <c r="P31" s="55"/>
      <c r="Q31" s="55"/>
      <c r="R31" s="55"/>
      <c r="S31" s="4"/>
      <c r="T31" s="4"/>
      <c r="U31" s="4"/>
    </row>
    <row r="32" spans="1:21" x14ac:dyDescent="0.25">
      <c r="A32">
        <v>8</v>
      </c>
      <c r="B32" s="55"/>
      <c r="C32" s="55"/>
      <c r="D32" s="55"/>
      <c r="E32" s="4"/>
      <c r="F32" s="4"/>
      <c r="G32" s="4"/>
      <c r="H32">
        <v>8</v>
      </c>
      <c r="I32" s="55"/>
      <c r="J32" s="55"/>
      <c r="K32" s="55"/>
      <c r="L32" s="4"/>
      <c r="M32" s="4"/>
      <c r="N32" s="4"/>
      <c r="O32">
        <v>8</v>
      </c>
      <c r="P32" s="55"/>
      <c r="Q32" s="55"/>
      <c r="R32" s="55"/>
      <c r="S32" s="4"/>
      <c r="T32" s="4"/>
      <c r="U32" s="4"/>
    </row>
    <row r="33" spans="1:21" x14ac:dyDescent="0.25">
      <c r="A33">
        <v>9</v>
      </c>
      <c r="B33" s="55"/>
      <c r="C33" s="55"/>
      <c r="D33" s="55"/>
      <c r="E33" s="4"/>
      <c r="F33" s="4"/>
      <c r="G33" s="4"/>
      <c r="H33">
        <v>9</v>
      </c>
      <c r="I33" s="55"/>
      <c r="J33" s="55"/>
      <c r="K33" s="55"/>
      <c r="L33" s="4"/>
      <c r="M33" s="4"/>
      <c r="N33" s="4"/>
      <c r="O33">
        <v>9</v>
      </c>
      <c r="P33" s="55"/>
      <c r="Q33" s="55"/>
      <c r="R33" s="55"/>
      <c r="S33" s="4"/>
      <c r="T33" s="4"/>
      <c r="U33" s="4"/>
    </row>
    <row r="34" spans="1:21" x14ac:dyDescent="0.25">
      <c r="A34">
        <v>10</v>
      </c>
      <c r="B34" s="55"/>
      <c r="C34" s="55"/>
      <c r="D34" s="55"/>
      <c r="E34" s="4"/>
      <c r="F34" s="4"/>
      <c r="G34" s="4"/>
      <c r="H34">
        <v>10</v>
      </c>
      <c r="I34" s="55"/>
      <c r="J34" s="55"/>
      <c r="K34" s="55"/>
      <c r="L34" s="4"/>
      <c r="M34" s="4"/>
      <c r="N34" s="4"/>
      <c r="O34">
        <v>10</v>
      </c>
      <c r="P34" s="55"/>
      <c r="Q34" s="55"/>
      <c r="R34" s="55"/>
      <c r="S34" s="4"/>
      <c r="T34" s="4"/>
      <c r="U34" s="4"/>
    </row>
    <row r="35" spans="1:21" x14ac:dyDescent="0.25">
      <c r="A35">
        <v>11</v>
      </c>
      <c r="B35" s="55"/>
      <c r="C35" s="55"/>
      <c r="D35" s="55"/>
      <c r="E35" s="4"/>
      <c r="F35" s="4"/>
      <c r="G35" s="4"/>
      <c r="H35">
        <v>11</v>
      </c>
      <c r="I35" s="55"/>
      <c r="J35" s="55"/>
      <c r="K35" s="55"/>
      <c r="L35" s="4"/>
      <c r="M35" s="4"/>
      <c r="N35" s="4"/>
      <c r="O35">
        <v>11</v>
      </c>
      <c r="P35" s="55"/>
      <c r="Q35" s="55"/>
      <c r="R35" s="55"/>
      <c r="S35" s="4"/>
      <c r="T35" s="4"/>
      <c r="U35" s="4"/>
    </row>
    <row r="36" spans="1:21" x14ac:dyDescent="0.25">
      <c r="A36">
        <v>12</v>
      </c>
      <c r="B36" s="55"/>
      <c r="C36" s="55"/>
      <c r="D36" s="55"/>
      <c r="E36" s="4"/>
      <c r="F36" s="4"/>
      <c r="G36" s="4"/>
      <c r="H36">
        <v>12</v>
      </c>
      <c r="I36" s="55"/>
      <c r="J36" s="55"/>
      <c r="K36" s="55"/>
      <c r="L36" s="4"/>
      <c r="M36" s="4"/>
      <c r="N36" s="4"/>
      <c r="O36">
        <v>12</v>
      </c>
      <c r="P36" s="55"/>
      <c r="Q36" s="55"/>
      <c r="R36" s="55"/>
      <c r="S36" s="4"/>
      <c r="T36" s="4"/>
      <c r="U36" s="4"/>
    </row>
    <row r="37" spans="1:21" x14ac:dyDescent="0.25">
      <c r="A37">
        <v>13</v>
      </c>
      <c r="B37" s="55"/>
      <c r="C37" s="55"/>
      <c r="D37" s="55"/>
      <c r="E37" s="4"/>
      <c r="F37" s="4"/>
      <c r="G37" s="4"/>
      <c r="H37">
        <v>13</v>
      </c>
      <c r="I37" s="55"/>
      <c r="J37" s="55"/>
      <c r="K37" s="55"/>
      <c r="L37" s="4"/>
      <c r="M37" s="4"/>
      <c r="N37" s="4"/>
      <c r="O37">
        <v>13</v>
      </c>
      <c r="P37" s="55"/>
      <c r="Q37" s="55"/>
      <c r="R37" s="55"/>
      <c r="S37" s="4"/>
      <c r="T37" s="4"/>
      <c r="U37" s="4"/>
    </row>
    <row r="38" spans="1:21" x14ac:dyDescent="0.25">
      <c r="A38">
        <v>14</v>
      </c>
      <c r="B38" s="55"/>
      <c r="C38" s="55"/>
      <c r="D38" s="55"/>
      <c r="E38" s="4"/>
      <c r="F38" s="4"/>
      <c r="G38" s="4"/>
      <c r="H38">
        <v>14</v>
      </c>
      <c r="I38" s="55"/>
      <c r="J38" s="55"/>
      <c r="K38" s="55"/>
      <c r="L38" s="4"/>
      <c r="M38" s="4"/>
      <c r="N38" s="4"/>
      <c r="O38">
        <v>14</v>
      </c>
      <c r="P38" s="55"/>
      <c r="Q38" s="55"/>
      <c r="R38" s="55"/>
      <c r="S38" s="4"/>
      <c r="T38" s="4"/>
      <c r="U38" s="4"/>
    </row>
    <row r="39" spans="1:21" x14ac:dyDescent="0.25">
      <c r="A39">
        <v>15</v>
      </c>
      <c r="B39" s="55"/>
      <c r="C39" s="55"/>
      <c r="D39" s="55"/>
      <c r="E39" s="4"/>
      <c r="F39" s="4"/>
      <c r="G39" s="4"/>
      <c r="H39">
        <v>15</v>
      </c>
      <c r="I39" s="55"/>
      <c r="J39" s="55"/>
      <c r="K39" s="55"/>
      <c r="L39" s="4"/>
      <c r="M39" s="4"/>
      <c r="N39" s="4"/>
      <c r="O39">
        <v>15</v>
      </c>
      <c r="P39" s="55"/>
      <c r="Q39" s="55"/>
      <c r="R39" s="55"/>
      <c r="S39" s="4"/>
      <c r="T39" s="4"/>
      <c r="U39" s="4"/>
    </row>
    <row r="40" spans="1:21" x14ac:dyDescent="0.25">
      <c r="A40">
        <v>16</v>
      </c>
      <c r="B40" s="55"/>
      <c r="C40" s="55"/>
      <c r="D40" s="55"/>
      <c r="E40" s="4"/>
      <c r="F40" s="4"/>
      <c r="G40" s="4"/>
      <c r="H40">
        <v>16</v>
      </c>
      <c r="I40" s="55"/>
      <c r="J40" s="55"/>
      <c r="K40" s="55"/>
      <c r="L40" s="4"/>
      <c r="M40" s="4"/>
      <c r="N40" s="4"/>
      <c r="O40">
        <v>16</v>
      </c>
      <c r="P40" s="55"/>
      <c r="Q40" s="55"/>
      <c r="R40" s="55"/>
      <c r="S40" s="4"/>
      <c r="T40" s="4"/>
      <c r="U40" s="4"/>
    </row>
    <row r="41" spans="1:21" x14ac:dyDescent="0.25">
      <c r="B41" s="53" t="s">
        <v>15</v>
      </c>
      <c r="C41" s="53"/>
      <c r="D41" s="53"/>
      <c r="E41" s="4">
        <f>COUNTIFS(E25:E40, "P")</f>
        <v>0</v>
      </c>
      <c r="F41" s="4">
        <f>COUNTIFS(F25:F40, "P")</f>
        <v>0</v>
      </c>
      <c r="G41" s="4">
        <f>COUNTIFS(G25:G40, "P")</f>
        <v>0</v>
      </c>
      <c r="I41" s="53" t="s">
        <v>15</v>
      </c>
      <c r="J41" s="53"/>
      <c r="K41" s="53"/>
      <c r="L41" s="4">
        <f>COUNTIFS(L25:L40, "P")</f>
        <v>0</v>
      </c>
      <c r="M41" s="4">
        <f>COUNTIFS(M25:M40, "P")</f>
        <v>0</v>
      </c>
      <c r="N41" s="4">
        <f>COUNTIFS(N25:N40, "P")</f>
        <v>0</v>
      </c>
      <c r="P41" s="53" t="s">
        <v>15</v>
      </c>
      <c r="Q41" s="53"/>
      <c r="R41" s="53"/>
      <c r="S41" s="4">
        <f>COUNTIFS(S25:S40, "P")</f>
        <v>0</v>
      </c>
      <c r="T41" s="4">
        <f>COUNTIFS(T25:T40, "P")</f>
        <v>0</v>
      </c>
      <c r="U41" s="4">
        <f>COUNTIFS(U25:U40, "P")</f>
        <v>0</v>
      </c>
    </row>
    <row r="42" spans="1:21" ht="15.75" x14ac:dyDescent="0.25">
      <c r="B42" s="5" t="s">
        <v>46</v>
      </c>
      <c r="E42" s="5" t="s">
        <v>29</v>
      </c>
      <c r="F42" s="5" t="s">
        <v>28</v>
      </c>
      <c r="G42" s="5" t="s">
        <v>27</v>
      </c>
      <c r="I42" s="5" t="s">
        <v>253</v>
      </c>
      <c r="L42" s="5" t="s">
        <v>29</v>
      </c>
      <c r="M42" s="5" t="s">
        <v>28</v>
      </c>
      <c r="N42" s="5" t="s">
        <v>27</v>
      </c>
      <c r="P42" s="5" t="s">
        <v>254</v>
      </c>
      <c r="S42" s="5" t="s">
        <v>29</v>
      </c>
      <c r="T42" s="5" t="s">
        <v>28</v>
      </c>
      <c r="U42" s="5" t="s">
        <v>27</v>
      </c>
    </row>
    <row r="43" spans="1:21" x14ac:dyDescent="0.25">
      <c r="A43">
        <v>1</v>
      </c>
      <c r="B43" s="55"/>
      <c r="C43" s="55"/>
      <c r="D43" s="55"/>
      <c r="E43" s="4"/>
      <c r="F43" s="4"/>
      <c r="G43" s="4"/>
      <c r="H43">
        <v>1</v>
      </c>
      <c r="I43" s="55"/>
      <c r="J43" s="55"/>
      <c r="K43" s="55"/>
      <c r="L43" s="4"/>
      <c r="M43" s="4"/>
      <c r="N43" s="4"/>
      <c r="O43">
        <v>1</v>
      </c>
      <c r="P43" s="55"/>
      <c r="Q43" s="55"/>
      <c r="R43" s="55"/>
      <c r="S43" s="4"/>
      <c r="T43" s="4"/>
      <c r="U43" s="4"/>
    </row>
    <row r="44" spans="1:21" x14ac:dyDescent="0.25">
      <c r="A44">
        <v>2</v>
      </c>
      <c r="B44" s="55"/>
      <c r="C44" s="55"/>
      <c r="D44" s="55"/>
      <c r="E44" s="4"/>
      <c r="F44" s="4"/>
      <c r="G44" s="4"/>
      <c r="H44">
        <v>2</v>
      </c>
      <c r="I44" s="55"/>
      <c r="J44" s="55"/>
      <c r="K44" s="55"/>
      <c r="L44" s="4"/>
      <c r="M44" s="4"/>
      <c r="N44" s="4"/>
      <c r="O44">
        <v>2</v>
      </c>
      <c r="P44" s="55"/>
      <c r="Q44" s="55"/>
      <c r="R44" s="55"/>
      <c r="S44" s="4"/>
      <c r="T44" s="4"/>
      <c r="U44" s="4"/>
    </row>
    <row r="45" spans="1:21" x14ac:dyDescent="0.25">
      <c r="A45">
        <v>3</v>
      </c>
      <c r="B45" s="55"/>
      <c r="C45" s="55"/>
      <c r="D45" s="55"/>
      <c r="E45" s="4"/>
      <c r="F45" s="4"/>
      <c r="G45" s="4"/>
      <c r="H45">
        <v>3</v>
      </c>
      <c r="I45" s="55"/>
      <c r="J45" s="55"/>
      <c r="K45" s="55"/>
      <c r="L45" s="4"/>
      <c r="M45" s="4"/>
      <c r="N45" s="4"/>
      <c r="O45">
        <v>3</v>
      </c>
      <c r="P45" s="55"/>
      <c r="Q45" s="55"/>
      <c r="R45" s="55"/>
      <c r="S45" s="4"/>
      <c r="T45" s="4"/>
      <c r="U45" s="4"/>
    </row>
    <row r="46" spans="1:21" x14ac:dyDescent="0.25">
      <c r="A46">
        <v>4</v>
      </c>
      <c r="B46" s="55"/>
      <c r="C46" s="55"/>
      <c r="D46" s="55"/>
      <c r="E46" s="4"/>
      <c r="F46" s="4"/>
      <c r="G46" s="4"/>
      <c r="H46">
        <v>4</v>
      </c>
      <c r="I46" s="55"/>
      <c r="J46" s="55"/>
      <c r="K46" s="55"/>
      <c r="L46" s="4"/>
      <c r="M46" s="4"/>
      <c r="N46" s="4"/>
      <c r="O46">
        <v>4</v>
      </c>
      <c r="P46" s="55"/>
      <c r="Q46" s="55"/>
      <c r="R46" s="55"/>
      <c r="S46" s="4"/>
      <c r="T46" s="4"/>
      <c r="U46" s="4"/>
    </row>
    <row r="47" spans="1:21" x14ac:dyDescent="0.25">
      <c r="A47">
        <v>5</v>
      </c>
      <c r="B47" s="55"/>
      <c r="C47" s="55"/>
      <c r="D47" s="55"/>
      <c r="E47" s="4"/>
      <c r="F47" s="4"/>
      <c r="G47" s="4"/>
      <c r="H47">
        <v>5</v>
      </c>
      <c r="I47" s="55"/>
      <c r="J47" s="55"/>
      <c r="K47" s="55"/>
      <c r="L47" s="4"/>
      <c r="M47" s="4"/>
      <c r="N47" s="4"/>
      <c r="O47">
        <v>5</v>
      </c>
      <c r="P47" s="55"/>
      <c r="Q47" s="55"/>
      <c r="R47" s="55"/>
      <c r="S47" s="4"/>
      <c r="T47" s="4"/>
      <c r="U47" s="4"/>
    </row>
    <row r="48" spans="1:21" x14ac:dyDescent="0.25">
      <c r="A48">
        <v>6</v>
      </c>
      <c r="B48" s="55"/>
      <c r="C48" s="55"/>
      <c r="D48" s="55"/>
      <c r="E48" s="4"/>
      <c r="F48" s="4"/>
      <c r="G48" s="4"/>
      <c r="H48">
        <v>6</v>
      </c>
      <c r="I48" s="55"/>
      <c r="J48" s="55"/>
      <c r="K48" s="55"/>
      <c r="L48" s="4"/>
      <c r="M48" s="4"/>
      <c r="N48" s="4"/>
      <c r="O48">
        <v>6</v>
      </c>
      <c r="P48" s="55"/>
      <c r="Q48" s="55"/>
      <c r="R48" s="55"/>
      <c r="S48" s="4"/>
      <c r="T48" s="4"/>
      <c r="U48" s="4"/>
    </row>
    <row r="49" spans="1:21" x14ac:dyDescent="0.25">
      <c r="A49">
        <v>7</v>
      </c>
      <c r="B49" s="55"/>
      <c r="C49" s="55"/>
      <c r="D49" s="55"/>
      <c r="E49" s="4"/>
      <c r="F49" s="4"/>
      <c r="G49" s="4"/>
      <c r="H49">
        <v>7</v>
      </c>
      <c r="I49" s="55"/>
      <c r="J49" s="55"/>
      <c r="K49" s="55"/>
      <c r="L49" s="4"/>
      <c r="M49" s="4"/>
      <c r="N49" s="4"/>
      <c r="O49">
        <v>7</v>
      </c>
      <c r="P49" s="55"/>
      <c r="Q49" s="55"/>
      <c r="R49" s="55"/>
      <c r="S49" s="4"/>
      <c r="T49" s="4"/>
      <c r="U49" s="4"/>
    </row>
    <row r="50" spans="1:21" x14ac:dyDescent="0.25">
      <c r="A50">
        <v>8</v>
      </c>
      <c r="B50" s="55"/>
      <c r="C50" s="55"/>
      <c r="D50" s="55"/>
      <c r="E50" s="4"/>
      <c r="F50" s="4"/>
      <c r="G50" s="4"/>
      <c r="H50">
        <v>8</v>
      </c>
      <c r="I50" s="55"/>
      <c r="J50" s="55"/>
      <c r="K50" s="55"/>
      <c r="L50" s="4"/>
      <c r="M50" s="4"/>
      <c r="N50" s="4"/>
      <c r="O50">
        <v>8</v>
      </c>
      <c r="P50" s="55"/>
      <c r="Q50" s="55"/>
      <c r="R50" s="55"/>
      <c r="S50" s="4"/>
      <c r="T50" s="4"/>
      <c r="U50" s="4"/>
    </row>
    <row r="51" spans="1:21" x14ac:dyDescent="0.25">
      <c r="A51">
        <v>9</v>
      </c>
      <c r="B51" s="55"/>
      <c r="C51" s="55"/>
      <c r="D51" s="55"/>
      <c r="E51" s="4"/>
      <c r="F51" s="4"/>
      <c r="G51" s="4"/>
      <c r="H51">
        <v>9</v>
      </c>
      <c r="I51" s="55"/>
      <c r="J51" s="55"/>
      <c r="K51" s="55"/>
      <c r="L51" s="4"/>
      <c r="M51" s="4"/>
      <c r="N51" s="4"/>
      <c r="O51">
        <v>9</v>
      </c>
      <c r="P51" s="55"/>
      <c r="Q51" s="55"/>
      <c r="R51" s="55"/>
      <c r="S51" s="4"/>
      <c r="T51" s="4"/>
      <c r="U51" s="4"/>
    </row>
    <row r="52" spans="1:21" x14ac:dyDescent="0.25">
      <c r="A52">
        <v>10</v>
      </c>
      <c r="B52" s="55"/>
      <c r="C52" s="55"/>
      <c r="D52" s="55"/>
      <c r="E52" s="4"/>
      <c r="F52" s="4"/>
      <c r="G52" s="4"/>
      <c r="H52">
        <v>10</v>
      </c>
      <c r="I52" s="55"/>
      <c r="J52" s="55"/>
      <c r="K52" s="55"/>
      <c r="L52" s="4"/>
      <c r="M52" s="4"/>
      <c r="N52" s="4"/>
      <c r="O52">
        <v>10</v>
      </c>
      <c r="P52" s="55"/>
      <c r="Q52" s="55"/>
      <c r="R52" s="55"/>
      <c r="S52" s="4"/>
      <c r="T52" s="4"/>
      <c r="U52" s="4"/>
    </row>
    <row r="53" spans="1:21" x14ac:dyDescent="0.25">
      <c r="A53">
        <v>11</v>
      </c>
      <c r="B53" s="55"/>
      <c r="C53" s="55"/>
      <c r="D53" s="55"/>
      <c r="E53" s="4"/>
      <c r="F53" s="4"/>
      <c r="G53" s="4"/>
      <c r="H53">
        <v>11</v>
      </c>
      <c r="I53" s="55"/>
      <c r="J53" s="55"/>
      <c r="K53" s="55"/>
      <c r="L53" s="4"/>
      <c r="M53" s="4"/>
      <c r="N53" s="4"/>
      <c r="O53">
        <v>11</v>
      </c>
      <c r="P53" s="55"/>
      <c r="Q53" s="55"/>
      <c r="R53" s="55"/>
      <c r="S53" s="4"/>
      <c r="T53" s="4"/>
      <c r="U53" s="4"/>
    </row>
    <row r="54" spans="1:21" x14ac:dyDescent="0.25">
      <c r="A54">
        <v>12</v>
      </c>
      <c r="B54" s="55"/>
      <c r="C54" s="55"/>
      <c r="D54" s="55"/>
      <c r="E54" s="4"/>
      <c r="F54" s="4"/>
      <c r="G54" s="4"/>
      <c r="H54">
        <v>12</v>
      </c>
      <c r="I54" s="55"/>
      <c r="J54" s="55"/>
      <c r="K54" s="55"/>
      <c r="L54" s="4"/>
      <c r="M54" s="4"/>
      <c r="N54" s="4"/>
      <c r="O54">
        <v>12</v>
      </c>
      <c r="P54" s="55"/>
      <c r="Q54" s="55"/>
      <c r="R54" s="55"/>
      <c r="S54" s="4"/>
      <c r="T54" s="4"/>
      <c r="U54" s="4"/>
    </row>
    <row r="55" spans="1:21" x14ac:dyDescent="0.25">
      <c r="A55">
        <v>13</v>
      </c>
      <c r="B55" s="55"/>
      <c r="C55" s="55"/>
      <c r="D55" s="55"/>
      <c r="E55" s="4"/>
      <c r="F55" s="4"/>
      <c r="G55" s="4"/>
      <c r="H55">
        <v>13</v>
      </c>
      <c r="I55" s="55"/>
      <c r="J55" s="55"/>
      <c r="K55" s="55"/>
      <c r="L55" s="4"/>
      <c r="M55" s="4"/>
      <c r="N55" s="4"/>
      <c r="O55">
        <v>13</v>
      </c>
      <c r="P55" s="55"/>
      <c r="Q55" s="55"/>
      <c r="R55" s="55"/>
      <c r="S55" s="4"/>
      <c r="T55" s="4"/>
      <c r="U55" s="4"/>
    </row>
    <row r="56" spans="1:21" x14ac:dyDescent="0.25">
      <c r="A56">
        <v>14</v>
      </c>
      <c r="B56" s="55"/>
      <c r="C56" s="55"/>
      <c r="D56" s="55"/>
      <c r="E56" s="4"/>
      <c r="F56" s="4"/>
      <c r="G56" s="4"/>
      <c r="H56">
        <v>14</v>
      </c>
      <c r="I56" s="55"/>
      <c r="J56" s="55"/>
      <c r="K56" s="55"/>
      <c r="L56" s="4"/>
      <c r="M56" s="4"/>
      <c r="N56" s="4"/>
      <c r="O56">
        <v>14</v>
      </c>
      <c r="P56" s="55"/>
      <c r="Q56" s="55"/>
      <c r="R56" s="55"/>
      <c r="S56" s="4"/>
      <c r="T56" s="4"/>
      <c r="U56" s="4"/>
    </row>
    <row r="57" spans="1:21" x14ac:dyDescent="0.25">
      <c r="A57">
        <v>15</v>
      </c>
      <c r="B57" s="55"/>
      <c r="C57" s="55"/>
      <c r="D57" s="55"/>
      <c r="E57" s="4"/>
      <c r="F57" s="4"/>
      <c r="G57" s="4"/>
      <c r="H57">
        <v>15</v>
      </c>
      <c r="I57" s="55"/>
      <c r="J57" s="55"/>
      <c r="K57" s="55"/>
      <c r="L57" s="4"/>
      <c r="M57" s="4"/>
      <c r="N57" s="4"/>
      <c r="O57">
        <v>15</v>
      </c>
      <c r="P57" s="55"/>
      <c r="Q57" s="55"/>
      <c r="R57" s="55"/>
      <c r="S57" s="4"/>
      <c r="T57" s="4"/>
      <c r="U57" s="4"/>
    </row>
    <row r="58" spans="1:21" x14ac:dyDescent="0.25">
      <c r="A58">
        <v>16</v>
      </c>
      <c r="B58" s="55"/>
      <c r="C58" s="55"/>
      <c r="D58" s="55"/>
      <c r="E58" s="4"/>
      <c r="F58" s="4"/>
      <c r="G58" s="4"/>
      <c r="H58">
        <v>16</v>
      </c>
      <c r="I58" s="55"/>
      <c r="J58" s="55"/>
      <c r="K58" s="55"/>
      <c r="L58" s="4"/>
      <c r="M58" s="4"/>
      <c r="N58" s="4"/>
      <c r="O58">
        <v>16</v>
      </c>
      <c r="P58" s="55"/>
      <c r="Q58" s="55"/>
      <c r="R58" s="55"/>
      <c r="S58" s="4"/>
      <c r="T58" s="4"/>
      <c r="U58" s="4"/>
    </row>
    <row r="59" spans="1:21" x14ac:dyDescent="0.25">
      <c r="B59" s="53" t="s">
        <v>15</v>
      </c>
      <c r="C59" s="53"/>
      <c r="D59" s="53"/>
      <c r="E59" s="4">
        <f>COUNTIFS(E43:E58, "P")</f>
        <v>0</v>
      </c>
      <c r="F59" s="4">
        <f>COUNTIFS(F43:F58, "P")</f>
        <v>0</v>
      </c>
      <c r="G59" s="4">
        <f>COUNTIFS(G43:G58, "P")</f>
        <v>0</v>
      </c>
      <c r="I59" s="53" t="s">
        <v>15</v>
      </c>
      <c r="J59" s="53"/>
      <c r="K59" s="53"/>
      <c r="L59" s="4">
        <f>COUNTIFS(L43:L58, "P")</f>
        <v>0</v>
      </c>
      <c r="M59" s="4">
        <f>COUNTIFS(M43:M58, "P")</f>
        <v>0</v>
      </c>
      <c r="N59" s="4">
        <f>COUNTIFS(N43:N58, "P")</f>
        <v>0</v>
      </c>
      <c r="P59" s="53" t="s">
        <v>15</v>
      </c>
      <c r="Q59" s="53"/>
      <c r="R59" s="53"/>
      <c r="S59" s="4">
        <f>COUNTIFS(S43:S58, "P")</f>
        <v>0</v>
      </c>
      <c r="T59" s="4">
        <f>COUNTIFS(T43:T58, "P")</f>
        <v>0</v>
      </c>
      <c r="U59" s="4">
        <f>COUNTIFS(U43:U58, "P")</f>
        <v>0</v>
      </c>
    </row>
    <row r="60" spans="1:21" ht="15.75" x14ac:dyDescent="0.25">
      <c r="B60" s="5" t="s">
        <v>255</v>
      </c>
      <c r="E60" s="5" t="s">
        <v>29</v>
      </c>
      <c r="F60" s="5" t="s">
        <v>28</v>
      </c>
      <c r="G60" s="5" t="s">
        <v>27</v>
      </c>
      <c r="I60" s="5" t="s">
        <v>256</v>
      </c>
      <c r="L60" s="5" t="s">
        <v>29</v>
      </c>
      <c r="M60" s="5" t="s">
        <v>28</v>
      </c>
      <c r="N60" s="5" t="s">
        <v>27</v>
      </c>
      <c r="P60" s="5" t="s">
        <v>111</v>
      </c>
      <c r="S60" s="5" t="s">
        <v>29</v>
      </c>
      <c r="T60" s="5" t="s">
        <v>28</v>
      </c>
      <c r="U60" s="5" t="s">
        <v>27</v>
      </c>
    </row>
    <row r="61" spans="1:21" x14ac:dyDescent="0.25">
      <c r="A61">
        <v>1</v>
      </c>
      <c r="B61" s="55"/>
      <c r="C61" s="55"/>
      <c r="D61" s="55"/>
      <c r="E61" s="4"/>
      <c r="F61" s="4"/>
      <c r="G61" s="4"/>
      <c r="H61">
        <v>1</v>
      </c>
      <c r="I61" s="55"/>
      <c r="J61" s="55"/>
      <c r="K61" s="55"/>
      <c r="L61" s="4"/>
      <c r="M61" s="4"/>
      <c r="N61" s="4"/>
      <c r="O61">
        <v>1</v>
      </c>
      <c r="P61" s="55"/>
      <c r="Q61" s="55"/>
      <c r="R61" s="55"/>
      <c r="S61" s="4"/>
      <c r="T61" s="4"/>
      <c r="U61" s="4"/>
    </row>
    <row r="62" spans="1:21" x14ac:dyDescent="0.25">
      <c r="A62">
        <v>2</v>
      </c>
      <c r="B62" s="55"/>
      <c r="C62" s="55"/>
      <c r="D62" s="55"/>
      <c r="E62" s="4"/>
      <c r="F62" s="4"/>
      <c r="G62" s="4"/>
      <c r="H62">
        <v>2</v>
      </c>
      <c r="I62" s="55"/>
      <c r="J62" s="55"/>
      <c r="K62" s="55"/>
      <c r="L62" s="4"/>
      <c r="M62" s="4"/>
      <c r="N62" s="4"/>
      <c r="O62">
        <v>2</v>
      </c>
      <c r="P62" s="55"/>
      <c r="Q62" s="55"/>
      <c r="R62" s="55"/>
      <c r="S62" s="4"/>
      <c r="T62" s="4"/>
      <c r="U62" s="4"/>
    </row>
    <row r="63" spans="1:21" x14ac:dyDescent="0.25">
      <c r="A63">
        <v>3</v>
      </c>
      <c r="B63" s="55"/>
      <c r="C63" s="55"/>
      <c r="D63" s="55"/>
      <c r="E63" s="4"/>
      <c r="F63" s="4"/>
      <c r="G63" s="4"/>
      <c r="H63">
        <v>3</v>
      </c>
      <c r="I63" s="55"/>
      <c r="J63" s="55"/>
      <c r="K63" s="55"/>
      <c r="L63" s="4"/>
      <c r="M63" s="4"/>
      <c r="N63" s="4"/>
      <c r="O63">
        <v>3</v>
      </c>
      <c r="P63" s="55"/>
      <c r="Q63" s="55"/>
      <c r="R63" s="55"/>
      <c r="S63" s="4"/>
      <c r="T63" s="4"/>
      <c r="U63" s="4"/>
    </row>
    <row r="64" spans="1:21" x14ac:dyDescent="0.25">
      <c r="A64">
        <v>4</v>
      </c>
      <c r="B64" s="55"/>
      <c r="C64" s="55"/>
      <c r="D64" s="55"/>
      <c r="E64" s="4"/>
      <c r="F64" s="4"/>
      <c r="G64" s="4"/>
      <c r="H64">
        <v>4</v>
      </c>
      <c r="I64" s="55"/>
      <c r="J64" s="55"/>
      <c r="K64" s="55"/>
      <c r="L64" s="4"/>
      <c r="M64" s="4"/>
      <c r="N64" s="4"/>
      <c r="O64">
        <v>4</v>
      </c>
      <c r="P64" s="55"/>
      <c r="Q64" s="55"/>
      <c r="R64" s="55"/>
      <c r="S64" s="4"/>
      <c r="T64" s="4"/>
      <c r="U64" s="4"/>
    </row>
    <row r="65" spans="1:21" x14ac:dyDescent="0.25">
      <c r="A65">
        <v>5</v>
      </c>
      <c r="B65" s="55"/>
      <c r="C65" s="55"/>
      <c r="D65" s="55"/>
      <c r="E65" s="4"/>
      <c r="F65" s="4"/>
      <c r="G65" s="4"/>
      <c r="H65">
        <v>5</v>
      </c>
      <c r="I65" s="55"/>
      <c r="J65" s="55"/>
      <c r="K65" s="55"/>
      <c r="L65" s="4"/>
      <c r="M65" s="4"/>
      <c r="N65" s="4"/>
      <c r="O65">
        <v>5</v>
      </c>
      <c r="P65" s="55"/>
      <c r="Q65" s="55"/>
      <c r="R65" s="55"/>
      <c r="S65" s="4"/>
      <c r="T65" s="4"/>
      <c r="U65" s="4"/>
    </row>
    <row r="66" spans="1:21" x14ac:dyDescent="0.25">
      <c r="A66">
        <v>6</v>
      </c>
      <c r="B66" s="55"/>
      <c r="C66" s="55"/>
      <c r="D66" s="55"/>
      <c r="E66" s="4"/>
      <c r="F66" s="4"/>
      <c r="G66" s="4"/>
      <c r="H66">
        <v>6</v>
      </c>
      <c r="I66" s="55"/>
      <c r="J66" s="55"/>
      <c r="K66" s="55"/>
      <c r="L66" s="4"/>
      <c r="M66" s="4"/>
      <c r="N66" s="4"/>
      <c r="O66">
        <v>6</v>
      </c>
      <c r="P66" s="55"/>
      <c r="Q66" s="55"/>
      <c r="R66" s="55"/>
      <c r="S66" s="4"/>
      <c r="T66" s="4"/>
      <c r="U66" s="4"/>
    </row>
    <row r="67" spans="1:21" x14ac:dyDescent="0.25">
      <c r="A67">
        <v>7</v>
      </c>
      <c r="B67" s="55"/>
      <c r="C67" s="55"/>
      <c r="D67" s="55"/>
      <c r="E67" s="4"/>
      <c r="F67" s="4"/>
      <c r="G67" s="4"/>
      <c r="H67">
        <v>7</v>
      </c>
      <c r="I67" s="55"/>
      <c r="J67" s="55"/>
      <c r="K67" s="55"/>
      <c r="L67" s="4"/>
      <c r="M67" s="4"/>
      <c r="N67" s="4"/>
      <c r="O67">
        <v>7</v>
      </c>
      <c r="P67" s="55"/>
      <c r="Q67" s="55"/>
      <c r="R67" s="55"/>
      <c r="S67" s="4"/>
      <c r="T67" s="4"/>
      <c r="U67" s="4"/>
    </row>
    <row r="68" spans="1:21" x14ac:dyDescent="0.25">
      <c r="A68">
        <v>8</v>
      </c>
      <c r="B68" s="55"/>
      <c r="C68" s="55"/>
      <c r="D68" s="55"/>
      <c r="E68" s="4"/>
      <c r="F68" s="4"/>
      <c r="G68" s="4"/>
      <c r="H68">
        <v>8</v>
      </c>
      <c r="I68" s="55"/>
      <c r="J68" s="55"/>
      <c r="K68" s="55"/>
      <c r="L68" s="4"/>
      <c r="M68" s="4"/>
      <c r="N68" s="4"/>
      <c r="O68">
        <v>8</v>
      </c>
      <c r="P68" s="55"/>
      <c r="Q68" s="55"/>
      <c r="R68" s="55"/>
      <c r="S68" s="4"/>
      <c r="T68" s="4"/>
      <c r="U68" s="4"/>
    </row>
    <row r="69" spans="1:21" x14ac:dyDescent="0.25">
      <c r="A69">
        <v>9</v>
      </c>
      <c r="B69" s="55"/>
      <c r="C69" s="55"/>
      <c r="D69" s="55"/>
      <c r="E69" s="4"/>
      <c r="F69" s="4"/>
      <c r="G69" s="4"/>
      <c r="H69">
        <v>9</v>
      </c>
      <c r="I69" s="55"/>
      <c r="J69" s="55"/>
      <c r="K69" s="55"/>
      <c r="L69" s="4"/>
      <c r="M69" s="4"/>
      <c r="N69" s="4"/>
      <c r="O69">
        <v>9</v>
      </c>
      <c r="P69" s="55"/>
      <c r="Q69" s="55"/>
      <c r="R69" s="55"/>
      <c r="S69" s="4"/>
      <c r="T69" s="4"/>
      <c r="U69" s="4"/>
    </row>
    <row r="70" spans="1:21" x14ac:dyDescent="0.25">
      <c r="A70">
        <v>10</v>
      </c>
      <c r="B70" s="55"/>
      <c r="C70" s="55"/>
      <c r="D70" s="55"/>
      <c r="E70" s="4"/>
      <c r="F70" s="4"/>
      <c r="G70" s="4"/>
      <c r="H70">
        <v>10</v>
      </c>
      <c r="I70" s="55"/>
      <c r="J70" s="55"/>
      <c r="K70" s="55"/>
      <c r="L70" s="4"/>
      <c r="M70" s="4"/>
      <c r="N70" s="4"/>
      <c r="O70">
        <v>10</v>
      </c>
      <c r="P70" s="55"/>
      <c r="Q70" s="55"/>
      <c r="R70" s="55"/>
      <c r="S70" s="4"/>
      <c r="T70" s="4"/>
      <c r="U70" s="4"/>
    </row>
    <row r="71" spans="1:21" x14ac:dyDescent="0.25">
      <c r="A71">
        <v>11</v>
      </c>
      <c r="B71" s="55"/>
      <c r="C71" s="55"/>
      <c r="D71" s="55"/>
      <c r="E71" s="4"/>
      <c r="F71" s="4"/>
      <c r="G71" s="4"/>
      <c r="H71">
        <v>11</v>
      </c>
      <c r="I71" s="55"/>
      <c r="J71" s="55"/>
      <c r="K71" s="55"/>
      <c r="L71" s="4"/>
      <c r="M71" s="4"/>
      <c r="N71" s="4"/>
      <c r="O71">
        <v>11</v>
      </c>
      <c r="P71" s="55"/>
      <c r="Q71" s="55"/>
      <c r="R71" s="55"/>
      <c r="S71" s="4"/>
      <c r="T71" s="4"/>
      <c r="U71" s="4"/>
    </row>
    <row r="72" spans="1:21" x14ac:dyDescent="0.25">
      <c r="A72">
        <v>12</v>
      </c>
      <c r="B72" s="55"/>
      <c r="C72" s="55"/>
      <c r="D72" s="55"/>
      <c r="E72" s="4"/>
      <c r="F72" s="4"/>
      <c r="G72" s="4"/>
      <c r="H72">
        <v>12</v>
      </c>
      <c r="I72" s="55"/>
      <c r="J72" s="55"/>
      <c r="K72" s="55"/>
      <c r="L72" s="4"/>
      <c r="M72" s="4"/>
      <c r="N72" s="4"/>
      <c r="O72">
        <v>12</v>
      </c>
      <c r="P72" s="55"/>
      <c r="Q72" s="55"/>
      <c r="R72" s="55"/>
      <c r="S72" s="4"/>
      <c r="T72" s="4"/>
      <c r="U72" s="4"/>
    </row>
    <row r="73" spans="1:21" x14ac:dyDescent="0.25">
      <c r="A73">
        <v>13</v>
      </c>
      <c r="B73" s="55"/>
      <c r="C73" s="55"/>
      <c r="D73" s="55"/>
      <c r="E73" s="4"/>
      <c r="F73" s="4"/>
      <c r="G73" s="4"/>
      <c r="H73">
        <v>13</v>
      </c>
      <c r="I73" s="55"/>
      <c r="J73" s="55"/>
      <c r="K73" s="55"/>
      <c r="L73" s="4"/>
      <c r="M73" s="4"/>
      <c r="N73" s="4"/>
      <c r="O73">
        <v>13</v>
      </c>
      <c r="P73" s="55"/>
      <c r="Q73" s="55"/>
      <c r="R73" s="55"/>
      <c r="S73" s="4"/>
      <c r="T73" s="4"/>
      <c r="U73" s="4"/>
    </row>
    <row r="74" spans="1:21" x14ac:dyDescent="0.25">
      <c r="A74">
        <v>14</v>
      </c>
      <c r="B74" s="55"/>
      <c r="C74" s="55"/>
      <c r="D74" s="55"/>
      <c r="E74" s="4"/>
      <c r="F74" s="4"/>
      <c r="G74" s="4"/>
      <c r="H74">
        <v>14</v>
      </c>
      <c r="I74" s="55"/>
      <c r="J74" s="55"/>
      <c r="K74" s="55"/>
      <c r="L74" s="4"/>
      <c r="M74" s="4"/>
      <c r="N74" s="4"/>
      <c r="O74">
        <v>14</v>
      </c>
      <c r="P74" s="55"/>
      <c r="Q74" s="55"/>
      <c r="R74" s="55"/>
      <c r="S74" s="4"/>
      <c r="T74" s="4"/>
      <c r="U74" s="4"/>
    </row>
    <row r="75" spans="1:21" x14ac:dyDescent="0.25">
      <c r="A75">
        <v>15</v>
      </c>
      <c r="B75" s="55"/>
      <c r="C75" s="55"/>
      <c r="D75" s="55"/>
      <c r="E75" s="4"/>
      <c r="F75" s="4"/>
      <c r="G75" s="4"/>
      <c r="H75">
        <v>15</v>
      </c>
      <c r="I75" s="55"/>
      <c r="J75" s="55"/>
      <c r="K75" s="55"/>
      <c r="L75" s="4"/>
      <c r="M75" s="4"/>
      <c r="N75" s="4"/>
      <c r="O75">
        <v>15</v>
      </c>
      <c r="P75" s="55"/>
      <c r="Q75" s="55"/>
      <c r="R75" s="55"/>
      <c r="S75" s="4"/>
      <c r="T75" s="4"/>
      <c r="U75" s="4"/>
    </row>
    <row r="76" spans="1:21" x14ac:dyDescent="0.25">
      <c r="A76">
        <v>16</v>
      </c>
      <c r="B76" s="55"/>
      <c r="C76" s="55"/>
      <c r="D76" s="55"/>
      <c r="E76" s="4"/>
      <c r="F76" s="4"/>
      <c r="G76" s="4"/>
      <c r="H76">
        <v>16</v>
      </c>
      <c r="I76" s="55"/>
      <c r="J76" s="55"/>
      <c r="K76" s="55"/>
      <c r="L76" s="4"/>
      <c r="M76" s="4"/>
      <c r="N76" s="4"/>
      <c r="O76">
        <v>16</v>
      </c>
      <c r="P76" s="55"/>
      <c r="Q76" s="55"/>
      <c r="R76" s="55"/>
      <c r="S76" s="4"/>
      <c r="T76" s="4"/>
      <c r="U76" s="4"/>
    </row>
    <row r="77" spans="1:21" x14ac:dyDescent="0.25">
      <c r="B77" s="53" t="s">
        <v>15</v>
      </c>
      <c r="C77" s="53"/>
      <c r="D77" s="53"/>
      <c r="E77" s="4">
        <f>COUNTIFS(E61:E76, "P")</f>
        <v>0</v>
      </c>
      <c r="F77" s="4">
        <f>COUNTIFS(F61:F76, "P")</f>
        <v>0</v>
      </c>
      <c r="G77" s="4">
        <f>COUNTIFS(G61:G76, "P")</f>
        <v>0</v>
      </c>
      <c r="I77" s="53" t="s">
        <v>15</v>
      </c>
      <c r="J77" s="53"/>
      <c r="K77" s="53"/>
      <c r="L77" s="4">
        <f>COUNTIFS(L61:L76, "P")</f>
        <v>0</v>
      </c>
      <c r="M77" s="4">
        <f>COUNTIFS(M61:M76, "P")</f>
        <v>0</v>
      </c>
      <c r="N77" s="4">
        <f>COUNTIFS(N61:N76, "P")</f>
        <v>0</v>
      </c>
      <c r="P77" s="53" t="s">
        <v>15</v>
      </c>
      <c r="Q77" s="53"/>
      <c r="R77" s="53"/>
      <c r="S77" s="4">
        <f>COUNTIFS(S61:S76, "P")</f>
        <v>0</v>
      </c>
      <c r="T77" s="4">
        <f>COUNTIFS(T61:T76, "P")</f>
        <v>0</v>
      </c>
      <c r="U77" s="4">
        <f>COUNTIFS(U61:U76, "P")</f>
        <v>0</v>
      </c>
    </row>
    <row r="78" spans="1:21" x14ac:dyDescent="0.25">
      <c r="B78" s="2"/>
      <c r="C78" s="2"/>
      <c r="D78" s="2"/>
      <c r="I78" s="2"/>
      <c r="J78" s="2"/>
      <c r="K78" s="2"/>
      <c r="P78" s="2"/>
      <c r="Q78" s="2"/>
      <c r="R78" s="2"/>
    </row>
    <row r="79" spans="1:21" x14ac:dyDescent="0.25">
      <c r="B79" s="2"/>
      <c r="C79" s="2"/>
      <c r="D79" s="2"/>
      <c r="I79" s="2"/>
      <c r="J79" s="2"/>
      <c r="K79" s="2"/>
      <c r="P79" s="2"/>
      <c r="Q79" s="2"/>
      <c r="R79" s="2"/>
    </row>
    <row r="80" spans="1:21" x14ac:dyDescent="0.25">
      <c r="B80" s="2"/>
      <c r="C80" s="2"/>
      <c r="D80" s="2"/>
      <c r="I80" s="2"/>
      <c r="J80" s="2"/>
      <c r="K80" s="2"/>
      <c r="P80" s="2"/>
      <c r="Q80" s="2"/>
      <c r="R80" s="2"/>
    </row>
    <row r="81" spans="1:21" x14ac:dyDescent="0.25">
      <c r="B81" s="2"/>
      <c r="C81" s="2"/>
      <c r="D81" s="2"/>
      <c r="I81" s="2"/>
      <c r="J81" s="2"/>
      <c r="K81" s="2"/>
      <c r="P81" s="2"/>
      <c r="Q81" s="2"/>
      <c r="R81" s="2"/>
    </row>
    <row r="82" spans="1:21" ht="15.75" x14ac:dyDescent="0.25">
      <c r="B82" s="5" t="s">
        <v>257</v>
      </c>
      <c r="E82" s="5" t="s">
        <v>29</v>
      </c>
      <c r="F82" s="5" t="s">
        <v>28</v>
      </c>
      <c r="G82" s="5" t="s">
        <v>27</v>
      </c>
      <c r="I82" s="5" t="s">
        <v>258</v>
      </c>
      <c r="L82" s="5" t="s">
        <v>29</v>
      </c>
      <c r="M82" s="5" t="s">
        <v>28</v>
      </c>
      <c r="N82" s="5" t="s">
        <v>27</v>
      </c>
      <c r="P82" s="5" t="s">
        <v>259</v>
      </c>
      <c r="S82" s="5" t="s">
        <v>29</v>
      </c>
      <c r="T82" s="5" t="s">
        <v>28</v>
      </c>
      <c r="U82" s="5" t="s">
        <v>27</v>
      </c>
    </row>
    <row r="83" spans="1:21" x14ac:dyDescent="0.25">
      <c r="A83">
        <v>1</v>
      </c>
      <c r="B83" s="55"/>
      <c r="C83" s="55"/>
      <c r="D83" s="55"/>
      <c r="E83" s="29"/>
      <c r="F83" s="29"/>
      <c r="G83" s="29"/>
      <c r="H83">
        <v>1</v>
      </c>
      <c r="I83" s="55"/>
      <c r="J83" s="55"/>
      <c r="K83" s="55"/>
      <c r="L83" s="4"/>
      <c r="M83" s="4"/>
      <c r="N83" s="4"/>
      <c r="O83">
        <v>1</v>
      </c>
      <c r="P83" s="55"/>
      <c r="Q83" s="55"/>
      <c r="R83" s="55"/>
      <c r="S83" s="4"/>
      <c r="T83" s="4"/>
      <c r="U83" s="4"/>
    </row>
    <row r="84" spans="1:21" x14ac:dyDescent="0.25">
      <c r="A84">
        <v>2</v>
      </c>
      <c r="B84" s="55"/>
      <c r="C84" s="55"/>
      <c r="D84" s="55"/>
      <c r="E84" s="29"/>
      <c r="F84" s="29"/>
      <c r="G84" s="29"/>
      <c r="H84">
        <v>2</v>
      </c>
      <c r="I84" s="55"/>
      <c r="J84" s="55"/>
      <c r="K84" s="55"/>
      <c r="L84" s="4"/>
      <c r="M84" s="4"/>
      <c r="N84" s="4"/>
      <c r="O84">
        <v>2</v>
      </c>
      <c r="P84" s="55"/>
      <c r="Q84" s="55"/>
      <c r="R84" s="55"/>
      <c r="S84" s="4"/>
      <c r="T84" s="4"/>
      <c r="U84" s="4"/>
    </row>
    <row r="85" spans="1:21" x14ac:dyDescent="0.25">
      <c r="A85">
        <v>3</v>
      </c>
      <c r="B85" s="55"/>
      <c r="C85" s="55"/>
      <c r="D85" s="55"/>
      <c r="E85" s="29"/>
      <c r="F85" s="29"/>
      <c r="G85" s="29"/>
      <c r="H85">
        <v>3</v>
      </c>
      <c r="I85" s="55"/>
      <c r="J85" s="55"/>
      <c r="K85" s="55"/>
      <c r="L85" s="4"/>
      <c r="M85" s="4"/>
      <c r="N85" s="4"/>
      <c r="O85">
        <v>3</v>
      </c>
      <c r="P85" s="55"/>
      <c r="Q85" s="55"/>
      <c r="R85" s="55"/>
      <c r="S85" s="4"/>
      <c r="T85" s="4"/>
      <c r="U85" s="4"/>
    </row>
    <row r="86" spans="1:21" x14ac:dyDescent="0.25">
      <c r="A86">
        <v>4</v>
      </c>
      <c r="B86" s="55"/>
      <c r="C86" s="55"/>
      <c r="D86" s="55"/>
      <c r="E86" s="29"/>
      <c r="F86" s="29"/>
      <c r="G86" s="29"/>
      <c r="H86">
        <v>4</v>
      </c>
      <c r="I86" s="55"/>
      <c r="J86" s="55"/>
      <c r="K86" s="55"/>
      <c r="L86" s="4"/>
      <c r="M86" s="4"/>
      <c r="N86" s="4"/>
      <c r="O86">
        <v>4</v>
      </c>
      <c r="P86" s="55"/>
      <c r="Q86" s="55"/>
      <c r="R86" s="55"/>
      <c r="S86" s="4"/>
      <c r="T86" s="4"/>
      <c r="U86" s="4"/>
    </row>
    <row r="87" spans="1:21" x14ac:dyDescent="0.25">
      <c r="A87">
        <v>5</v>
      </c>
      <c r="B87" s="55"/>
      <c r="C87" s="55"/>
      <c r="D87" s="55"/>
      <c r="E87" s="29"/>
      <c r="F87" s="29"/>
      <c r="G87" s="29"/>
      <c r="H87">
        <v>5</v>
      </c>
      <c r="I87" s="55"/>
      <c r="J87" s="55"/>
      <c r="K87" s="55"/>
      <c r="L87" s="4"/>
      <c r="M87" s="4"/>
      <c r="N87" s="4"/>
      <c r="O87">
        <v>5</v>
      </c>
      <c r="P87" s="55"/>
      <c r="Q87" s="55"/>
      <c r="R87" s="55"/>
      <c r="S87" s="4"/>
      <c r="T87" s="4"/>
      <c r="U87" s="4"/>
    </row>
    <row r="88" spans="1:21" x14ac:dyDescent="0.25">
      <c r="A88">
        <v>6</v>
      </c>
      <c r="B88" s="55"/>
      <c r="C88" s="55"/>
      <c r="D88" s="55"/>
      <c r="E88" s="29"/>
      <c r="F88" s="29"/>
      <c r="G88" s="29"/>
      <c r="H88">
        <v>6</v>
      </c>
      <c r="I88" s="55"/>
      <c r="J88" s="55"/>
      <c r="K88" s="55"/>
      <c r="L88" s="4"/>
      <c r="M88" s="4"/>
      <c r="N88" s="4"/>
      <c r="O88">
        <v>6</v>
      </c>
      <c r="P88" s="55"/>
      <c r="Q88" s="55"/>
      <c r="R88" s="55"/>
      <c r="S88" s="4"/>
      <c r="T88" s="4"/>
      <c r="U88" s="4"/>
    </row>
    <row r="89" spans="1:21" x14ac:dyDescent="0.25">
      <c r="A89">
        <v>7</v>
      </c>
      <c r="B89" s="55"/>
      <c r="C89" s="55"/>
      <c r="D89" s="55"/>
      <c r="E89" s="29"/>
      <c r="F89" s="29"/>
      <c r="G89" s="29"/>
      <c r="H89">
        <v>7</v>
      </c>
      <c r="I89" s="55"/>
      <c r="J89" s="55"/>
      <c r="K89" s="55"/>
      <c r="L89" s="4"/>
      <c r="M89" s="4"/>
      <c r="N89" s="4"/>
      <c r="O89">
        <v>7</v>
      </c>
      <c r="P89" s="55"/>
      <c r="Q89" s="55"/>
      <c r="R89" s="55"/>
      <c r="S89" s="4"/>
      <c r="T89" s="4"/>
      <c r="U89" s="4"/>
    </row>
    <row r="90" spans="1:21" x14ac:dyDescent="0.25">
      <c r="A90">
        <v>8</v>
      </c>
      <c r="B90" s="55"/>
      <c r="C90" s="55"/>
      <c r="D90" s="55"/>
      <c r="E90" s="29"/>
      <c r="F90" s="29"/>
      <c r="G90" s="29"/>
      <c r="H90">
        <v>8</v>
      </c>
      <c r="I90" s="55"/>
      <c r="J90" s="55"/>
      <c r="K90" s="55"/>
      <c r="L90" s="4"/>
      <c r="M90" s="4"/>
      <c r="N90" s="4"/>
      <c r="O90">
        <v>8</v>
      </c>
      <c r="P90" s="55"/>
      <c r="Q90" s="55"/>
      <c r="R90" s="55"/>
      <c r="S90" s="4"/>
      <c r="T90" s="4"/>
      <c r="U90" s="4"/>
    </row>
    <row r="91" spans="1:21" x14ac:dyDescent="0.25">
      <c r="A91">
        <v>9</v>
      </c>
      <c r="B91" s="55"/>
      <c r="C91" s="55"/>
      <c r="D91" s="55"/>
      <c r="E91" s="29"/>
      <c r="F91" s="29"/>
      <c r="G91" s="29"/>
      <c r="H91">
        <v>9</v>
      </c>
      <c r="I91" s="55"/>
      <c r="J91" s="55"/>
      <c r="K91" s="55"/>
      <c r="L91" s="4"/>
      <c r="M91" s="4"/>
      <c r="N91" s="4"/>
      <c r="O91">
        <v>9</v>
      </c>
      <c r="P91" s="55"/>
      <c r="Q91" s="55"/>
      <c r="R91" s="55"/>
      <c r="S91" s="4"/>
      <c r="T91" s="4"/>
      <c r="U91" s="4"/>
    </row>
    <row r="92" spans="1:21" x14ac:dyDescent="0.25">
      <c r="A92">
        <v>10</v>
      </c>
      <c r="B92" s="55"/>
      <c r="C92" s="55"/>
      <c r="D92" s="55"/>
      <c r="E92" s="29"/>
      <c r="F92" s="29"/>
      <c r="G92" s="29"/>
      <c r="H92">
        <v>10</v>
      </c>
      <c r="I92" s="55"/>
      <c r="J92" s="55"/>
      <c r="K92" s="55"/>
      <c r="L92" s="4"/>
      <c r="M92" s="4"/>
      <c r="N92" s="4"/>
      <c r="O92">
        <v>10</v>
      </c>
      <c r="P92" s="55"/>
      <c r="Q92" s="55"/>
      <c r="R92" s="55"/>
      <c r="S92" s="4"/>
      <c r="T92" s="4"/>
      <c r="U92" s="4"/>
    </row>
    <row r="93" spans="1:21" x14ac:dyDescent="0.25">
      <c r="A93">
        <v>11</v>
      </c>
      <c r="B93" s="55"/>
      <c r="C93" s="55"/>
      <c r="D93" s="55"/>
      <c r="E93" s="29"/>
      <c r="F93" s="29"/>
      <c r="G93" s="29"/>
      <c r="H93">
        <v>11</v>
      </c>
      <c r="I93" s="55"/>
      <c r="J93" s="55"/>
      <c r="K93" s="55"/>
      <c r="L93" s="4"/>
      <c r="M93" s="4"/>
      <c r="N93" s="4"/>
      <c r="O93">
        <v>11</v>
      </c>
      <c r="P93" s="55"/>
      <c r="Q93" s="55"/>
      <c r="R93" s="55"/>
      <c r="S93" s="4"/>
      <c r="T93" s="4"/>
      <c r="U93" s="4"/>
    </row>
    <row r="94" spans="1:21" x14ac:dyDescent="0.25">
      <c r="A94">
        <v>12</v>
      </c>
      <c r="B94" s="55"/>
      <c r="C94" s="55"/>
      <c r="D94" s="55"/>
      <c r="E94" s="29"/>
      <c r="F94" s="29"/>
      <c r="G94" s="29"/>
      <c r="H94">
        <v>12</v>
      </c>
      <c r="I94" s="55"/>
      <c r="J94" s="55"/>
      <c r="K94" s="55"/>
      <c r="L94" s="4"/>
      <c r="M94" s="4"/>
      <c r="N94" s="4"/>
      <c r="O94">
        <v>12</v>
      </c>
      <c r="P94" s="55"/>
      <c r="Q94" s="55"/>
      <c r="R94" s="55"/>
      <c r="S94" s="4"/>
      <c r="T94" s="4"/>
      <c r="U94" s="4"/>
    </row>
    <row r="95" spans="1:21" x14ac:dyDescent="0.25">
      <c r="A95">
        <v>13</v>
      </c>
      <c r="B95" s="55"/>
      <c r="C95" s="55"/>
      <c r="D95" s="55"/>
      <c r="E95" s="29"/>
      <c r="F95" s="29"/>
      <c r="G95" s="29"/>
      <c r="H95">
        <v>13</v>
      </c>
      <c r="I95" s="55"/>
      <c r="J95" s="55"/>
      <c r="K95" s="55"/>
      <c r="L95" s="4"/>
      <c r="M95" s="4"/>
      <c r="N95" s="4"/>
      <c r="O95">
        <v>13</v>
      </c>
      <c r="P95" s="55"/>
      <c r="Q95" s="55"/>
      <c r="R95" s="55"/>
      <c r="S95" s="4"/>
      <c r="T95" s="4"/>
      <c r="U95" s="4"/>
    </row>
    <row r="96" spans="1:21" x14ac:dyDescent="0.25">
      <c r="A96">
        <v>14</v>
      </c>
      <c r="B96" s="55"/>
      <c r="C96" s="55"/>
      <c r="D96" s="55"/>
      <c r="E96" s="29"/>
      <c r="F96" s="29"/>
      <c r="G96" s="29"/>
      <c r="H96">
        <v>14</v>
      </c>
      <c r="I96" s="55"/>
      <c r="J96" s="55"/>
      <c r="K96" s="55"/>
      <c r="L96" s="4"/>
      <c r="M96" s="4"/>
      <c r="N96" s="4"/>
      <c r="O96">
        <v>14</v>
      </c>
      <c r="P96" s="55"/>
      <c r="Q96" s="55"/>
      <c r="R96" s="55"/>
      <c r="S96" s="4"/>
      <c r="T96" s="4"/>
      <c r="U96" s="4"/>
    </row>
    <row r="97" spans="1:21" x14ac:dyDescent="0.25">
      <c r="A97">
        <v>15</v>
      </c>
      <c r="B97" s="55"/>
      <c r="C97" s="55"/>
      <c r="D97" s="55"/>
      <c r="E97" s="29"/>
      <c r="F97" s="29"/>
      <c r="G97" s="29"/>
      <c r="H97">
        <v>15</v>
      </c>
      <c r="I97" s="55"/>
      <c r="J97" s="55"/>
      <c r="K97" s="55"/>
      <c r="L97" s="4"/>
      <c r="M97" s="4"/>
      <c r="N97" s="4"/>
      <c r="O97">
        <v>15</v>
      </c>
      <c r="P97" s="55"/>
      <c r="Q97" s="55"/>
      <c r="R97" s="55"/>
      <c r="S97" s="4"/>
      <c r="T97" s="4"/>
      <c r="U97" s="4"/>
    </row>
    <row r="98" spans="1:21" x14ac:dyDescent="0.25">
      <c r="A98">
        <v>16</v>
      </c>
      <c r="B98" s="55"/>
      <c r="C98" s="55"/>
      <c r="D98" s="55"/>
      <c r="E98" s="29"/>
      <c r="F98" s="29"/>
      <c r="G98" s="29"/>
      <c r="H98">
        <v>16</v>
      </c>
      <c r="I98" s="55"/>
      <c r="J98" s="55"/>
      <c r="K98" s="55"/>
      <c r="L98" s="4"/>
      <c r="M98" s="4"/>
      <c r="N98" s="4"/>
      <c r="O98">
        <v>16</v>
      </c>
      <c r="P98" s="55"/>
      <c r="Q98" s="55"/>
      <c r="R98" s="55"/>
      <c r="S98" s="4"/>
      <c r="T98" s="4"/>
      <c r="U98" s="4"/>
    </row>
    <row r="99" spans="1:21" x14ac:dyDescent="0.25">
      <c r="B99" s="53" t="s">
        <v>15</v>
      </c>
      <c r="C99" s="53"/>
      <c r="D99" s="53"/>
      <c r="E99" s="29">
        <f>COUNTIF(E83:E98, "P")</f>
        <v>0</v>
      </c>
      <c r="F99" s="29">
        <f>COUNTIF(F83:F98, "P")</f>
        <v>0</v>
      </c>
      <c r="G99" s="29">
        <f>COUNTIF(G83:G98, "P")</f>
        <v>0</v>
      </c>
      <c r="I99" s="53" t="s">
        <v>15</v>
      </c>
      <c r="J99" s="53"/>
      <c r="K99" s="53"/>
      <c r="L99" s="4">
        <f>COUNTIF(L83:L98, "P")</f>
        <v>0</v>
      </c>
      <c r="M99" s="4">
        <f>COUNTIF(M83:M98, "P")</f>
        <v>0</v>
      </c>
      <c r="N99" s="4">
        <f>COUNTIF(N83:N98, "P")</f>
        <v>0</v>
      </c>
      <c r="P99" s="53" t="s">
        <v>15</v>
      </c>
      <c r="Q99" s="53"/>
      <c r="R99" s="53"/>
      <c r="S99" s="4">
        <f>COUNTIF(S83:S98, "P")</f>
        <v>0</v>
      </c>
      <c r="T99" s="4">
        <f>COUNTIF(T83:T98, "P")</f>
        <v>0</v>
      </c>
      <c r="U99" s="4">
        <f>COUNTIF(U83:U98, "P")</f>
        <v>0</v>
      </c>
    </row>
    <row r="100" spans="1:21" ht="15.75" x14ac:dyDescent="0.25">
      <c r="B100" s="5" t="s">
        <v>260</v>
      </c>
      <c r="E100" s="5" t="s">
        <v>29</v>
      </c>
      <c r="F100" s="5" t="s">
        <v>28</v>
      </c>
      <c r="G100" s="5" t="s">
        <v>27</v>
      </c>
      <c r="I100" s="5" t="s">
        <v>261</v>
      </c>
      <c r="L100" s="5" t="s">
        <v>29</v>
      </c>
      <c r="M100" s="5" t="s">
        <v>28</v>
      </c>
      <c r="N100" s="5" t="s">
        <v>27</v>
      </c>
      <c r="P100" s="5" t="s">
        <v>262</v>
      </c>
      <c r="S100" s="5" t="s">
        <v>29</v>
      </c>
      <c r="T100" s="5" t="s">
        <v>28</v>
      </c>
      <c r="U100" s="5" t="s">
        <v>27</v>
      </c>
    </row>
    <row r="101" spans="1:21" x14ac:dyDescent="0.25">
      <c r="A101">
        <v>1</v>
      </c>
      <c r="B101" s="55"/>
      <c r="C101" s="55"/>
      <c r="D101" s="55"/>
      <c r="E101" s="4"/>
      <c r="F101" s="4"/>
      <c r="G101" s="4"/>
      <c r="H101">
        <v>1</v>
      </c>
      <c r="I101" s="55"/>
      <c r="J101" s="55"/>
      <c r="K101" s="55"/>
      <c r="L101" s="4"/>
      <c r="M101" s="4"/>
      <c r="N101" s="4"/>
      <c r="O101">
        <v>1</v>
      </c>
      <c r="P101" s="55"/>
      <c r="Q101" s="55"/>
      <c r="R101" s="55"/>
      <c r="S101" s="4"/>
      <c r="T101" s="4"/>
      <c r="U101" s="4"/>
    </row>
    <row r="102" spans="1:21" x14ac:dyDescent="0.25">
      <c r="A102">
        <v>2</v>
      </c>
      <c r="B102" s="55"/>
      <c r="C102" s="55"/>
      <c r="D102" s="55"/>
      <c r="E102" s="4"/>
      <c r="F102" s="4"/>
      <c r="G102" s="4"/>
      <c r="H102">
        <v>2</v>
      </c>
      <c r="I102" s="55"/>
      <c r="J102" s="55"/>
      <c r="K102" s="55"/>
      <c r="L102" s="4"/>
      <c r="M102" s="4"/>
      <c r="N102" s="4"/>
      <c r="O102">
        <v>2</v>
      </c>
      <c r="P102" s="55"/>
      <c r="Q102" s="55"/>
      <c r="R102" s="55"/>
      <c r="S102" s="4"/>
      <c r="T102" s="4"/>
      <c r="U102" s="4"/>
    </row>
    <row r="103" spans="1:21" x14ac:dyDescent="0.25">
      <c r="A103">
        <v>3</v>
      </c>
      <c r="B103" s="55"/>
      <c r="C103" s="55"/>
      <c r="D103" s="55"/>
      <c r="E103" s="4"/>
      <c r="F103" s="4"/>
      <c r="G103" s="4"/>
      <c r="H103">
        <v>3</v>
      </c>
      <c r="I103" s="55"/>
      <c r="J103" s="55"/>
      <c r="K103" s="55"/>
      <c r="L103" s="4"/>
      <c r="M103" s="4"/>
      <c r="N103" s="4"/>
      <c r="O103">
        <v>3</v>
      </c>
      <c r="P103" s="55"/>
      <c r="Q103" s="55"/>
      <c r="R103" s="55"/>
      <c r="S103" s="4"/>
      <c r="T103" s="4"/>
      <c r="U103" s="4"/>
    </row>
    <row r="104" spans="1:21" x14ac:dyDescent="0.25">
      <c r="A104">
        <v>4</v>
      </c>
      <c r="B104" s="55"/>
      <c r="C104" s="55"/>
      <c r="D104" s="55"/>
      <c r="E104" s="4"/>
      <c r="F104" s="4"/>
      <c r="G104" s="4"/>
      <c r="H104">
        <v>4</v>
      </c>
      <c r="I104" s="55"/>
      <c r="J104" s="55"/>
      <c r="K104" s="55"/>
      <c r="L104" s="4"/>
      <c r="M104" s="4"/>
      <c r="N104" s="4"/>
      <c r="O104">
        <v>4</v>
      </c>
      <c r="P104" s="55"/>
      <c r="Q104" s="55"/>
      <c r="R104" s="55"/>
      <c r="S104" s="4"/>
      <c r="T104" s="4"/>
      <c r="U104" s="4"/>
    </row>
    <row r="105" spans="1:21" x14ac:dyDescent="0.25">
      <c r="A105">
        <v>5</v>
      </c>
      <c r="B105" s="55"/>
      <c r="C105" s="55"/>
      <c r="D105" s="55"/>
      <c r="E105" s="4"/>
      <c r="F105" s="4"/>
      <c r="G105" s="4"/>
      <c r="H105">
        <v>5</v>
      </c>
      <c r="I105" s="55"/>
      <c r="J105" s="55"/>
      <c r="K105" s="55"/>
      <c r="L105" s="4"/>
      <c r="M105" s="4"/>
      <c r="N105" s="4"/>
      <c r="O105">
        <v>5</v>
      </c>
      <c r="P105" s="55"/>
      <c r="Q105" s="55"/>
      <c r="R105" s="55"/>
      <c r="S105" s="4"/>
      <c r="T105" s="4"/>
      <c r="U105" s="4"/>
    </row>
    <row r="106" spans="1:21" x14ac:dyDescent="0.25">
      <c r="A106">
        <v>6</v>
      </c>
      <c r="B106" s="55"/>
      <c r="C106" s="55"/>
      <c r="D106" s="55"/>
      <c r="E106" s="4"/>
      <c r="F106" s="4"/>
      <c r="G106" s="4"/>
      <c r="H106">
        <v>6</v>
      </c>
      <c r="I106" s="55"/>
      <c r="J106" s="55"/>
      <c r="K106" s="55"/>
      <c r="L106" s="4"/>
      <c r="M106" s="4"/>
      <c r="N106" s="4"/>
      <c r="O106">
        <v>6</v>
      </c>
      <c r="P106" s="55"/>
      <c r="Q106" s="55"/>
      <c r="R106" s="55"/>
      <c r="S106" s="4"/>
      <c r="T106" s="4"/>
      <c r="U106" s="4"/>
    </row>
    <row r="107" spans="1:21" x14ac:dyDescent="0.25">
      <c r="A107">
        <v>7</v>
      </c>
      <c r="B107" s="55"/>
      <c r="C107" s="55"/>
      <c r="D107" s="55"/>
      <c r="E107" s="4"/>
      <c r="F107" s="4"/>
      <c r="G107" s="4"/>
      <c r="H107">
        <v>7</v>
      </c>
      <c r="I107" s="55"/>
      <c r="J107" s="55"/>
      <c r="K107" s="55"/>
      <c r="L107" s="4"/>
      <c r="M107" s="4"/>
      <c r="N107" s="4"/>
      <c r="O107">
        <v>7</v>
      </c>
      <c r="P107" s="55"/>
      <c r="Q107" s="55"/>
      <c r="R107" s="55"/>
      <c r="S107" s="4"/>
      <c r="T107" s="4"/>
      <c r="U107" s="4"/>
    </row>
    <row r="108" spans="1:21" x14ac:dyDescent="0.25">
      <c r="A108">
        <v>8</v>
      </c>
      <c r="B108" s="55"/>
      <c r="C108" s="55"/>
      <c r="D108" s="55"/>
      <c r="E108" s="4"/>
      <c r="F108" s="4"/>
      <c r="G108" s="4"/>
      <c r="H108">
        <v>8</v>
      </c>
      <c r="I108" s="55"/>
      <c r="J108" s="55"/>
      <c r="K108" s="55"/>
      <c r="L108" s="4"/>
      <c r="M108" s="4"/>
      <c r="N108" s="4"/>
      <c r="O108">
        <v>8</v>
      </c>
      <c r="P108" s="55"/>
      <c r="Q108" s="55"/>
      <c r="R108" s="55"/>
      <c r="S108" s="4"/>
      <c r="T108" s="4"/>
      <c r="U108" s="4"/>
    </row>
    <row r="109" spans="1:21" x14ac:dyDescent="0.25">
      <c r="A109">
        <v>9</v>
      </c>
      <c r="B109" s="55"/>
      <c r="C109" s="55"/>
      <c r="D109" s="55"/>
      <c r="E109" s="4"/>
      <c r="F109" s="4"/>
      <c r="G109" s="4"/>
      <c r="H109">
        <v>9</v>
      </c>
      <c r="I109" s="55"/>
      <c r="J109" s="55"/>
      <c r="K109" s="55"/>
      <c r="L109" s="4"/>
      <c r="M109" s="4"/>
      <c r="N109" s="4"/>
      <c r="O109">
        <v>9</v>
      </c>
      <c r="P109" s="55"/>
      <c r="Q109" s="55"/>
      <c r="R109" s="55"/>
      <c r="S109" s="4"/>
      <c r="T109" s="4"/>
      <c r="U109" s="4"/>
    </row>
    <row r="110" spans="1:21" x14ac:dyDescent="0.25">
      <c r="A110">
        <v>10</v>
      </c>
      <c r="B110" s="55"/>
      <c r="C110" s="55"/>
      <c r="D110" s="55"/>
      <c r="E110" s="4"/>
      <c r="F110" s="4"/>
      <c r="G110" s="4"/>
      <c r="H110">
        <v>10</v>
      </c>
      <c r="I110" s="55"/>
      <c r="J110" s="55"/>
      <c r="K110" s="55"/>
      <c r="L110" s="4"/>
      <c r="M110" s="4"/>
      <c r="N110" s="4"/>
      <c r="O110">
        <v>10</v>
      </c>
      <c r="P110" s="55"/>
      <c r="Q110" s="55"/>
      <c r="R110" s="55"/>
      <c r="S110" s="4"/>
      <c r="T110" s="4"/>
      <c r="U110" s="4"/>
    </row>
    <row r="111" spans="1:21" x14ac:dyDescent="0.25">
      <c r="A111">
        <v>11</v>
      </c>
      <c r="B111" s="55"/>
      <c r="C111" s="55"/>
      <c r="D111" s="55"/>
      <c r="E111" s="4"/>
      <c r="F111" s="4"/>
      <c r="G111" s="4"/>
      <c r="H111">
        <v>11</v>
      </c>
      <c r="I111" s="55"/>
      <c r="J111" s="55"/>
      <c r="K111" s="55"/>
      <c r="L111" s="4"/>
      <c r="M111" s="4"/>
      <c r="N111" s="4"/>
      <c r="O111">
        <v>11</v>
      </c>
      <c r="P111" s="55"/>
      <c r="Q111" s="55"/>
      <c r="R111" s="55"/>
      <c r="S111" s="4"/>
      <c r="T111" s="4"/>
      <c r="U111" s="4"/>
    </row>
    <row r="112" spans="1:21" x14ac:dyDescent="0.25">
      <c r="A112">
        <v>12</v>
      </c>
      <c r="B112" s="55"/>
      <c r="C112" s="55"/>
      <c r="D112" s="55"/>
      <c r="E112" s="4"/>
      <c r="F112" s="4"/>
      <c r="G112" s="4"/>
      <c r="H112">
        <v>12</v>
      </c>
      <c r="I112" s="55"/>
      <c r="J112" s="55"/>
      <c r="K112" s="55"/>
      <c r="L112" s="4"/>
      <c r="M112" s="4"/>
      <c r="N112" s="4"/>
      <c r="O112">
        <v>12</v>
      </c>
      <c r="P112" s="55"/>
      <c r="Q112" s="55"/>
      <c r="R112" s="55"/>
      <c r="S112" s="4"/>
      <c r="T112" s="4"/>
      <c r="U112" s="4"/>
    </row>
    <row r="113" spans="1:21" x14ac:dyDescent="0.25">
      <c r="A113">
        <v>13</v>
      </c>
      <c r="B113" s="55"/>
      <c r="C113" s="55"/>
      <c r="D113" s="55"/>
      <c r="E113" s="4"/>
      <c r="F113" s="4"/>
      <c r="G113" s="4"/>
      <c r="H113">
        <v>13</v>
      </c>
      <c r="I113" s="55"/>
      <c r="J113" s="55"/>
      <c r="K113" s="55"/>
      <c r="L113" s="4"/>
      <c r="M113" s="4"/>
      <c r="N113" s="4"/>
      <c r="O113">
        <v>13</v>
      </c>
      <c r="P113" s="55"/>
      <c r="Q113" s="55"/>
      <c r="R113" s="55"/>
      <c r="S113" s="4"/>
      <c r="T113" s="4"/>
      <c r="U113" s="4"/>
    </row>
    <row r="114" spans="1:21" x14ac:dyDescent="0.25">
      <c r="A114">
        <v>14</v>
      </c>
      <c r="B114" s="55"/>
      <c r="C114" s="55"/>
      <c r="D114" s="55"/>
      <c r="E114" s="4"/>
      <c r="F114" s="4"/>
      <c r="G114" s="4"/>
      <c r="H114">
        <v>14</v>
      </c>
      <c r="I114" s="55"/>
      <c r="J114" s="55"/>
      <c r="K114" s="55"/>
      <c r="L114" s="4"/>
      <c r="M114" s="4"/>
      <c r="N114" s="4"/>
      <c r="O114">
        <v>14</v>
      </c>
      <c r="P114" s="55"/>
      <c r="Q114" s="55"/>
      <c r="R114" s="55"/>
      <c r="S114" s="4"/>
      <c r="T114" s="4"/>
      <c r="U114" s="4"/>
    </row>
    <row r="115" spans="1:21" x14ac:dyDescent="0.25">
      <c r="A115">
        <v>15</v>
      </c>
      <c r="B115" s="55"/>
      <c r="C115" s="55"/>
      <c r="D115" s="55"/>
      <c r="E115" s="4"/>
      <c r="F115" s="4"/>
      <c r="G115" s="4"/>
      <c r="H115">
        <v>15</v>
      </c>
      <c r="I115" s="55"/>
      <c r="J115" s="55"/>
      <c r="K115" s="55"/>
      <c r="L115" s="4"/>
      <c r="M115" s="4"/>
      <c r="N115" s="4"/>
      <c r="O115">
        <v>15</v>
      </c>
      <c r="P115" s="55"/>
      <c r="Q115" s="55"/>
      <c r="R115" s="55"/>
      <c r="S115" s="4"/>
      <c r="T115" s="4"/>
      <c r="U115" s="4"/>
    </row>
    <row r="116" spans="1:21" x14ac:dyDescent="0.25">
      <c r="A116">
        <v>16</v>
      </c>
      <c r="B116" s="55"/>
      <c r="C116" s="55"/>
      <c r="D116" s="55"/>
      <c r="E116" s="4"/>
      <c r="F116" s="4"/>
      <c r="G116" s="4"/>
      <c r="H116">
        <v>16</v>
      </c>
      <c r="I116" s="55"/>
      <c r="J116" s="55"/>
      <c r="K116" s="55"/>
      <c r="L116" s="4"/>
      <c r="M116" s="4"/>
      <c r="N116" s="4"/>
      <c r="O116">
        <v>16</v>
      </c>
      <c r="P116" s="55"/>
      <c r="Q116" s="55"/>
      <c r="R116" s="55"/>
      <c r="S116" s="4"/>
      <c r="T116" s="4"/>
      <c r="U116" s="4"/>
    </row>
    <row r="117" spans="1:21" x14ac:dyDescent="0.25">
      <c r="B117" s="53" t="s">
        <v>15</v>
      </c>
      <c r="C117" s="53"/>
      <c r="D117" s="53"/>
      <c r="E117" s="4">
        <f>COUNTIF(E101:E116, "P")</f>
        <v>0</v>
      </c>
      <c r="F117" s="4">
        <f>COUNTIF(F101:F116, "P")</f>
        <v>0</v>
      </c>
      <c r="G117" s="4">
        <f>COUNTIF(G101:G116, "P")</f>
        <v>0</v>
      </c>
      <c r="I117" s="53" t="s">
        <v>15</v>
      </c>
      <c r="J117" s="53"/>
      <c r="K117" s="53"/>
      <c r="L117" s="4">
        <f>COUNTIF(L101:L116, "p")</f>
        <v>0</v>
      </c>
      <c r="M117" s="4">
        <f>COUNTIF(M101:M116, "p")</f>
        <v>0</v>
      </c>
      <c r="N117" s="4">
        <f>COUNTIF(N101:N116, "p")</f>
        <v>0</v>
      </c>
      <c r="P117" s="53" t="s">
        <v>15</v>
      </c>
      <c r="Q117" s="53"/>
      <c r="R117" s="53"/>
      <c r="S117" s="4">
        <f>COUNTIF(S101:S116, "P")</f>
        <v>0</v>
      </c>
      <c r="T117" s="4">
        <f>COUNTIF(T101:T116, "P")</f>
        <v>0</v>
      </c>
      <c r="U117" s="4">
        <f>COUNTIF(U101:U116, "P")</f>
        <v>0</v>
      </c>
    </row>
    <row r="118" spans="1:21" ht="15.75" x14ac:dyDescent="0.25">
      <c r="B118" s="5" t="s">
        <v>263</v>
      </c>
      <c r="E118" s="5" t="s">
        <v>29</v>
      </c>
      <c r="F118" s="5" t="s">
        <v>28</v>
      </c>
      <c r="G118" s="5" t="s">
        <v>27</v>
      </c>
      <c r="I118" s="5" t="s">
        <v>264</v>
      </c>
      <c r="L118" s="5" t="s">
        <v>29</v>
      </c>
      <c r="M118" s="5" t="s">
        <v>28</v>
      </c>
      <c r="N118" s="5" t="s">
        <v>27</v>
      </c>
      <c r="P118" s="5" t="s">
        <v>265</v>
      </c>
      <c r="S118" s="5" t="s">
        <v>29</v>
      </c>
      <c r="T118" s="5" t="s">
        <v>28</v>
      </c>
      <c r="U118" s="5" t="s">
        <v>27</v>
      </c>
    </row>
    <row r="119" spans="1:21" x14ac:dyDescent="0.25">
      <c r="A119">
        <v>1</v>
      </c>
      <c r="B119" s="55"/>
      <c r="C119" s="55"/>
      <c r="D119" s="55"/>
      <c r="E119" s="4"/>
      <c r="F119" s="4"/>
      <c r="G119" s="4"/>
      <c r="H119">
        <v>1</v>
      </c>
      <c r="I119" s="55"/>
      <c r="J119" s="55"/>
      <c r="K119" s="55"/>
      <c r="L119" s="4"/>
      <c r="M119" s="4"/>
      <c r="N119" s="4"/>
      <c r="O119">
        <v>1</v>
      </c>
      <c r="P119" s="55"/>
      <c r="Q119" s="55"/>
      <c r="R119" s="55"/>
      <c r="S119" s="4"/>
      <c r="T119" s="4"/>
      <c r="U119" s="4"/>
    </row>
    <row r="120" spans="1:21" x14ac:dyDescent="0.25">
      <c r="A120">
        <v>2</v>
      </c>
      <c r="B120" s="55"/>
      <c r="C120" s="55"/>
      <c r="D120" s="55"/>
      <c r="E120" s="4"/>
      <c r="F120" s="4"/>
      <c r="G120" s="4"/>
      <c r="H120">
        <v>2</v>
      </c>
      <c r="I120" s="55"/>
      <c r="J120" s="55"/>
      <c r="K120" s="55"/>
      <c r="L120" s="4"/>
      <c r="M120" s="4"/>
      <c r="N120" s="4"/>
      <c r="O120">
        <v>2</v>
      </c>
      <c r="P120" s="55"/>
      <c r="Q120" s="55"/>
      <c r="R120" s="55"/>
      <c r="S120" s="4"/>
      <c r="T120" s="4"/>
      <c r="U120" s="4"/>
    </row>
    <row r="121" spans="1:21" x14ac:dyDescent="0.25">
      <c r="A121">
        <v>3</v>
      </c>
      <c r="B121" s="55"/>
      <c r="C121" s="55"/>
      <c r="D121" s="55"/>
      <c r="E121" s="4"/>
      <c r="F121" s="4"/>
      <c r="G121" s="4"/>
      <c r="H121">
        <v>3</v>
      </c>
      <c r="I121" s="55"/>
      <c r="J121" s="55"/>
      <c r="K121" s="55"/>
      <c r="L121" s="4"/>
      <c r="M121" s="4"/>
      <c r="N121" s="4"/>
      <c r="O121">
        <v>3</v>
      </c>
      <c r="P121" s="55"/>
      <c r="Q121" s="55"/>
      <c r="R121" s="55"/>
      <c r="S121" s="4"/>
      <c r="T121" s="4"/>
      <c r="U121" s="4"/>
    </row>
    <row r="122" spans="1:21" x14ac:dyDescent="0.25">
      <c r="A122">
        <v>4</v>
      </c>
      <c r="B122" s="55"/>
      <c r="C122" s="55"/>
      <c r="D122" s="55"/>
      <c r="E122" s="4"/>
      <c r="F122" s="4"/>
      <c r="G122" s="4"/>
      <c r="H122">
        <v>4</v>
      </c>
      <c r="I122" s="55"/>
      <c r="J122" s="55"/>
      <c r="K122" s="55"/>
      <c r="L122" s="4"/>
      <c r="M122" s="4"/>
      <c r="N122" s="4"/>
      <c r="O122">
        <v>4</v>
      </c>
      <c r="P122" s="55"/>
      <c r="Q122" s="55"/>
      <c r="R122" s="55"/>
      <c r="S122" s="4"/>
      <c r="T122" s="4"/>
      <c r="U122" s="4"/>
    </row>
    <row r="123" spans="1:21" x14ac:dyDescent="0.25">
      <c r="A123">
        <v>5</v>
      </c>
      <c r="B123" s="55"/>
      <c r="C123" s="55"/>
      <c r="D123" s="55"/>
      <c r="E123" s="4"/>
      <c r="F123" s="4"/>
      <c r="G123" s="4"/>
      <c r="H123">
        <v>5</v>
      </c>
      <c r="I123" s="55"/>
      <c r="J123" s="55"/>
      <c r="K123" s="55"/>
      <c r="L123" s="4"/>
      <c r="M123" s="4"/>
      <c r="N123" s="4"/>
      <c r="O123">
        <v>5</v>
      </c>
      <c r="P123" s="55"/>
      <c r="Q123" s="55"/>
      <c r="R123" s="55"/>
      <c r="S123" s="4"/>
      <c r="T123" s="4"/>
      <c r="U123" s="4"/>
    </row>
    <row r="124" spans="1:21" x14ac:dyDescent="0.25">
      <c r="A124">
        <v>6</v>
      </c>
      <c r="B124" s="55"/>
      <c r="C124" s="55"/>
      <c r="D124" s="55"/>
      <c r="E124" s="4"/>
      <c r="F124" s="4"/>
      <c r="G124" s="4"/>
      <c r="H124">
        <v>6</v>
      </c>
      <c r="I124" s="55"/>
      <c r="J124" s="55"/>
      <c r="K124" s="55"/>
      <c r="L124" s="4"/>
      <c r="M124" s="4"/>
      <c r="N124" s="4"/>
      <c r="O124">
        <v>6</v>
      </c>
      <c r="P124" s="55"/>
      <c r="Q124" s="55"/>
      <c r="R124" s="55"/>
      <c r="S124" s="4"/>
      <c r="T124" s="4"/>
      <c r="U124" s="4"/>
    </row>
    <row r="125" spans="1:21" x14ac:dyDescent="0.25">
      <c r="A125">
        <v>7</v>
      </c>
      <c r="B125" s="55"/>
      <c r="C125" s="55"/>
      <c r="D125" s="55"/>
      <c r="E125" s="4"/>
      <c r="F125" s="4"/>
      <c r="G125" s="4"/>
      <c r="H125">
        <v>7</v>
      </c>
      <c r="I125" s="55"/>
      <c r="J125" s="55"/>
      <c r="K125" s="55"/>
      <c r="L125" s="4"/>
      <c r="M125" s="4"/>
      <c r="N125" s="4"/>
      <c r="O125">
        <v>7</v>
      </c>
      <c r="P125" s="55"/>
      <c r="Q125" s="55"/>
      <c r="R125" s="55"/>
      <c r="S125" s="4"/>
      <c r="T125" s="4"/>
      <c r="U125" s="4"/>
    </row>
    <row r="126" spans="1:21" x14ac:dyDescent="0.25">
      <c r="A126">
        <v>8</v>
      </c>
      <c r="B126" s="55"/>
      <c r="C126" s="55"/>
      <c r="D126" s="55"/>
      <c r="E126" s="4"/>
      <c r="F126" s="4"/>
      <c r="G126" s="4"/>
      <c r="H126">
        <v>8</v>
      </c>
      <c r="I126" s="55"/>
      <c r="J126" s="55"/>
      <c r="K126" s="55"/>
      <c r="L126" s="4"/>
      <c r="M126" s="4"/>
      <c r="N126" s="4"/>
      <c r="O126">
        <v>8</v>
      </c>
      <c r="P126" s="55"/>
      <c r="Q126" s="55"/>
      <c r="R126" s="55"/>
      <c r="S126" s="4"/>
      <c r="T126" s="4"/>
      <c r="U126" s="4"/>
    </row>
    <row r="127" spans="1:21" x14ac:dyDescent="0.25">
      <c r="A127">
        <v>9</v>
      </c>
      <c r="B127" s="55"/>
      <c r="C127" s="55"/>
      <c r="D127" s="55"/>
      <c r="E127" s="4"/>
      <c r="F127" s="4"/>
      <c r="G127" s="4"/>
      <c r="H127">
        <v>9</v>
      </c>
      <c r="I127" s="55"/>
      <c r="J127" s="55"/>
      <c r="K127" s="55"/>
      <c r="L127" s="4"/>
      <c r="M127" s="4"/>
      <c r="N127" s="4"/>
      <c r="O127">
        <v>9</v>
      </c>
      <c r="P127" s="55"/>
      <c r="Q127" s="55"/>
      <c r="R127" s="55"/>
      <c r="S127" s="4"/>
      <c r="T127" s="4"/>
      <c r="U127" s="4"/>
    </row>
    <row r="128" spans="1:21" x14ac:dyDescent="0.25">
      <c r="A128">
        <v>10</v>
      </c>
      <c r="B128" s="55"/>
      <c r="C128" s="55"/>
      <c r="D128" s="55"/>
      <c r="E128" s="4"/>
      <c r="F128" s="4"/>
      <c r="G128" s="4"/>
      <c r="H128">
        <v>10</v>
      </c>
      <c r="I128" s="55"/>
      <c r="J128" s="55"/>
      <c r="K128" s="55"/>
      <c r="L128" s="4"/>
      <c r="M128" s="4"/>
      <c r="N128" s="4"/>
      <c r="O128">
        <v>10</v>
      </c>
      <c r="P128" s="55"/>
      <c r="Q128" s="55"/>
      <c r="R128" s="55"/>
      <c r="S128" s="4"/>
      <c r="T128" s="4"/>
      <c r="U128" s="4"/>
    </row>
    <row r="129" spans="1:21" x14ac:dyDescent="0.25">
      <c r="A129">
        <v>11</v>
      </c>
      <c r="B129" s="55"/>
      <c r="C129" s="55"/>
      <c r="D129" s="55"/>
      <c r="E129" s="4"/>
      <c r="F129" s="4"/>
      <c r="G129" s="4"/>
      <c r="H129">
        <v>11</v>
      </c>
      <c r="I129" s="55"/>
      <c r="J129" s="55"/>
      <c r="K129" s="55"/>
      <c r="L129" s="4"/>
      <c r="M129" s="4"/>
      <c r="N129" s="4"/>
      <c r="O129">
        <v>11</v>
      </c>
      <c r="P129" s="55"/>
      <c r="Q129" s="55"/>
      <c r="R129" s="55"/>
      <c r="S129" s="4"/>
      <c r="T129" s="4"/>
      <c r="U129" s="4"/>
    </row>
    <row r="130" spans="1:21" x14ac:dyDescent="0.25">
      <c r="A130">
        <v>12</v>
      </c>
      <c r="B130" s="55"/>
      <c r="C130" s="55"/>
      <c r="D130" s="55"/>
      <c r="E130" s="4"/>
      <c r="F130" s="4"/>
      <c r="G130" s="4"/>
      <c r="H130">
        <v>12</v>
      </c>
      <c r="I130" s="55"/>
      <c r="J130" s="55"/>
      <c r="K130" s="55"/>
      <c r="L130" s="4"/>
      <c r="M130" s="4"/>
      <c r="N130" s="4"/>
      <c r="O130">
        <v>12</v>
      </c>
      <c r="P130" s="55"/>
      <c r="Q130" s="55"/>
      <c r="R130" s="55"/>
      <c r="S130" s="4"/>
      <c r="T130" s="4"/>
      <c r="U130" s="4"/>
    </row>
    <row r="131" spans="1:21" x14ac:dyDescent="0.25">
      <c r="A131">
        <v>13</v>
      </c>
      <c r="B131" s="55"/>
      <c r="C131" s="55"/>
      <c r="D131" s="55"/>
      <c r="E131" s="4"/>
      <c r="F131" s="4"/>
      <c r="G131" s="4"/>
      <c r="H131">
        <v>13</v>
      </c>
      <c r="I131" s="55"/>
      <c r="J131" s="55"/>
      <c r="K131" s="55"/>
      <c r="L131" s="4"/>
      <c r="M131" s="4"/>
      <c r="N131" s="4"/>
      <c r="O131">
        <v>13</v>
      </c>
      <c r="P131" s="55"/>
      <c r="Q131" s="55"/>
      <c r="R131" s="55"/>
      <c r="S131" s="4"/>
      <c r="T131" s="4"/>
      <c r="U131" s="4"/>
    </row>
    <row r="132" spans="1:21" x14ac:dyDescent="0.25">
      <c r="A132">
        <v>14</v>
      </c>
      <c r="B132" s="55"/>
      <c r="C132" s="55"/>
      <c r="D132" s="55"/>
      <c r="E132" s="4"/>
      <c r="F132" s="4"/>
      <c r="G132" s="4"/>
      <c r="H132">
        <v>14</v>
      </c>
      <c r="I132" s="55"/>
      <c r="J132" s="55"/>
      <c r="K132" s="55"/>
      <c r="L132" s="4"/>
      <c r="M132" s="4"/>
      <c r="N132" s="4"/>
      <c r="O132">
        <v>14</v>
      </c>
      <c r="P132" s="55"/>
      <c r="Q132" s="55"/>
      <c r="R132" s="55"/>
      <c r="S132" s="4"/>
      <c r="T132" s="4"/>
      <c r="U132" s="4"/>
    </row>
    <row r="133" spans="1:21" x14ac:dyDescent="0.25">
      <c r="A133">
        <v>15</v>
      </c>
      <c r="B133" s="55"/>
      <c r="C133" s="55"/>
      <c r="D133" s="55"/>
      <c r="E133" s="4"/>
      <c r="F133" s="4"/>
      <c r="G133" s="4"/>
      <c r="H133">
        <v>15</v>
      </c>
      <c r="I133" s="55"/>
      <c r="J133" s="55"/>
      <c r="K133" s="55"/>
      <c r="L133" s="4"/>
      <c r="M133" s="4"/>
      <c r="N133" s="4"/>
      <c r="O133">
        <v>15</v>
      </c>
      <c r="P133" s="55"/>
      <c r="Q133" s="55"/>
      <c r="R133" s="55"/>
      <c r="S133" s="4"/>
      <c r="T133" s="4"/>
      <c r="U133" s="4"/>
    </row>
    <row r="134" spans="1:21" x14ac:dyDescent="0.25">
      <c r="A134">
        <v>16</v>
      </c>
      <c r="B134" s="55"/>
      <c r="C134" s="55"/>
      <c r="D134" s="55"/>
      <c r="E134" s="4"/>
      <c r="F134" s="4"/>
      <c r="G134" s="4"/>
      <c r="H134">
        <v>16</v>
      </c>
      <c r="I134" s="55"/>
      <c r="J134" s="55"/>
      <c r="K134" s="55"/>
      <c r="L134" s="4"/>
      <c r="M134" s="4"/>
      <c r="N134" s="4"/>
      <c r="O134">
        <v>16</v>
      </c>
      <c r="P134" s="55"/>
      <c r="Q134" s="55"/>
      <c r="R134" s="55"/>
      <c r="S134" s="4"/>
      <c r="T134" s="4"/>
      <c r="U134" s="4"/>
    </row>
    <row r="135" spans="1:21" x14ac:dyDescent="0.25">
      <c r="B135" s="53" t="s">
        <v>15</v>
      </c>
      <c r="C135" s="53"/>
      <c r="D135" s="53"/>
      <c r="E135" s="4">
        <f>COUNTIF(E119:E134, "P")</f>
        <v>0</v>
      </c>
      <c r="F135" s="4">
        <f>COUNTIF(F119:F134, "P")</f>
        <v>0</v>
      </c>
      <c r="G135" s="4">
        <f>COUNTIF(G119:G134, "P")</f>
        <v>0</v>
      </c>
      <c r="I135" s="53" t="s">
        <v>15</v>
      </c>
      <c r="J135" s="53"/>
      <c r="K135" s="53"/>
      <c r="L135" s="4">
        <f>COUNTIF(L119:L134, "P")</f>
        <v>0</v>
      </c>
      <c r="M135" s="4">
        <f>COUNTIF(M119:M134, "P")</f>
        <v>0</v>
      </c>
      <c r="N135" s="4">
        <f>COUNTIF(N119:N134, "P")</f>
        <v>0</v>
      </c>
      <c r="P135" s="53" t="s">
        <v>15</v>
      </c>
      <c r="Q135" s="53"/>
      <c r="R135" s="53"/>
      <c r="S135" s="4">
        <f>COUNTIF(S119:S134, "P")</f>
        <v>0</v>
      </c>
      <c r="T135" s="4">
        <f>COUNTIF(T119:T134, "P")</f>
        <v>0</v>
      </c>
      <c r="U135" s="4">
        <f>COUNTIF(U119:U134, "P")</f>
        <v>0</v>
      </c>
    </row>
    <row r="136" spans="1:21" ht="15.75" x14ac:dyDescent="0.25">
      <c r="B136" s="5" t="s">
        <v>266</v>
      </c>
      <c r="E136" s="5" t="s">
        <v>29</v>
      </c>
      <c r="F136" s="5" t="s">
        <v>28</v>
      </c>
      <c r="G136" s="5" t="s">
        <v>27</v>
      </c>
      <c r="I136" s="5"/>
      <c r="L136" s="5"/>
      <c r="M136" s="5"/>
      <c r="N136" s="5"/>
    </row>
    <row r="137" spans="1:21" x14ac:dyDescent="0.25">
      <c r="A137">
        <v>1</v>
      </c>
      <c r="B137" s="55"/>
      <c r="C137" s="55"/>
      <c r="D137" s="55"/>
      <c r="E137" s="4"/>
      <c r="F137" s="4"/>
      <c r="G137" s="4"/>
      <c r="I137" s="57"/>
      <c r="J137" s="57"/>
      <c r="K137" s="57"/>
      <c r="P137" s="52" t="s">
        <v>26</v>
      </c>
      <c r="Q137" s="52"/>
      <c r="R137" s="52"/>
      <c r="S137" s="52"/>
      <c r="T137" s="52"/>
      <c r="U137" s="52"/>
    </row>
    <row r="138" spans="1:21" x14ac:dyDescent="0.25">
      <c r="A138">
        <v>2</v>
      </c>
      <c r="B138" s="55"/>
      <c r="C138" s="55"/>
      <c r="D138" s="55"/>
      <c r="E138" s="4"/>
      <c r="F138" s="4"/>
      <c r="G138" s="4"/>
      <c r="I138" s="57"/>
      <c r="J138" s="57"/>
      <c r="K138" s="57"/>
      <c r="P138" s="50" t="s">
        <v>183</v>
      </c>
      <c r="Q138" s="50"/>
      <c r="R138" s="50"/>
      <c r="S138" s="50"/>
      <c r="T138" s="50"/>
      <c r="U138" s="50"/>
    </row>
    <row r="139" spans="1:21" ht="15.75" x14ac:dyDescent="0.25">
      <c r="A139">
        <v>3</v>
      </c>
      <c r="B139" s="55"/>
      <c r="C139" s="55"/>
      <c r="D139" s="55"/>
      <c r="E139" s="4"/>
      <c r="F139" s="4"/>
      <c r="G139" s="4"/>
      <c r="I139" s="71"/>
      <c r="J139" s="57"/>
      <c r="K139" s="57"/>
      <c r="P139" s="52"/>
      <c r="Q139" s="52"/>
      <c r="R139" s="52"/>
      <c r="S139" s="52"/>
      <c r="T139" s="52"/>
      <c r="U139" s="52"/>
    </row>
    <row r="140" spans="1:21" x14ac:dyDescent="0.25">
      <c r="A140">
        <v>4</v>
      </c>
      <c r="B140" s="55"/>
      <c r="C140" s="55"/>
      <c r="D140" s="55"/>
      <c r="E140" s="4"/>
      <c r="F140" s="4"/>
      <c r="G140" s="4"/>
      <c r="I140" s="57"/>
      <c r="J140" s="57"/>
      <c r="K140" s="57"/>
      <c r="P140" s="52" t="s">
        <v>25</v>
      </c>
      <c r="Q140" s="52"/>
      <c r="R140" s="52"/>
      <c r="S140" s="52"/>
      <c r="T140" s="52"/>
      <c r="U140" s="52"/>
    </row>
    <row r="141" spans="1:21" x14ac:dyDescent="0.25">
      <c r="A141">
        <v>5</v>
      </c>
      <c r="B141" s="55"/>
      <c r="C141" s="55"/>
      <c r="D141" s="55"/>
      <c r="E141" s="4"/>
      <c r="F141" s="4"/>
      <c r="G141" s="4"/>
      <c r="I141" s="57"/>
      <c r="J141" s="57"/>
      <c r="K141" s="57"/>
      <c r="P141" s="50" t="s">
        <v>183</v>
      </c>
      <c r="Q141" s="50"/>
      <c r="R141" s="50"/>
      <c r="S141" s="50"/>
      <c r="T141" s="50"/>
      <c r="U141" s="50"/>
    </row>
    <row r="142" spans="1:21" x14ac:dyDescent="0.25">
      <c r="A142">
        <v>6</v>
      </c>
      <c r="B142" s="55"/>
      <c r="C142" s="55"/>
      <c r="D142" s="55"/>
      <c r="E142" s="4"/>
      <c r="F142" s="4"/>
      <c r="G142" s="4"/>
      <c r="I142" s="57"/>
      <c r="J142" s="57"/>
      <c r="K142" s="57"/>
      <c r="P142" s="52"/>
      <c r="Q142" s="52"/>
      <c r="R142" s="52"/>
      <c r="S142" s="52"/>
      <c r="T142" s="52"/>
      <c r="U142" s="52"/>
    </row>
    <row r="143" spans="1:21" x14ac:dyDescent="0.25">
      <c r="A143">
        <v>7</v>
      </c>
      <c r="B143" s="55"/>
      <c r="C143" s="55"/>
      <c r="D143" s="55"/>
      <c r="E143" s="4"/>
      <c r="F143" s="4"/>
      <c r="G143" s="4"/>
      <c r="I143" s="57"/>
      <c r="J143" s="57"/>
      <c r="K143" s="57"/>
      <c r="P143" s="50" t="s">
        <v>185</v>
      </c>
      <c r="Q143" s="50"/>
      <c r="R143" s="50"/>
      <c r="S143" s="50"/>
      <c r="T143" s="50"/>
      <c r="U143" s="50"/>
    </row>
    <row r="144" spans="1:21" x14ac:dyDescent="0.25">
      <c r="A144">
        <v>8</v>
      </c>
      <c r="B144" s="55"/>
      <c r="C144" s="55"/>
      <c r="D144" s="55"/>
      <c r="E144" s="4"/>
      <c r="F144" s="4"/>
      <c r="G144" s="4"/>
      <c r="I144" s="57"/>
      <c r="J144" s="57"/>
      <c r="K144" s="57"/>
      <c r="P144" s="52"/>
      <c r="Q144" s="52"/>
      <c r="R144" s="52"/>
      <c r="S144" s="52"/>
      <c r="T144" s="52"/>
      <c r="U144" s="52"/>
    </row>
    <row r="145" spans="1:21" x14ac:dyDescent="0.25">
      <c r="A145">
        <v>9</v>
      </c>
      <c r="B145" s="55"/>
      <c r="C145" s="55"/>
      <c r="D145" s="55"/>
      <c r="E145" s="4"/>
      <c r="F145" s="4"/>
      <c r="G145" s="4"/>
      <c r="I145" s="57"/>
      <c r="J145" s="57"/>
      <c r="K145" s="57"/>
      <c r="P145" s="50" t="s">
        <v>186</v>
      </c>
      <c r="Q145" s="50"/>
      <c r="R145" s="50"/>
      <c r="S145" s="50"/>
      <c r="T145" s="50"/>
      <c r="U145" s="50"/>
    </row>
    <row r="146" spans="1:21" x14ac:dyDescent="0.25">
      <c r="A146">
        <v>10</v>
      </c>
      <c r="B146" s="55"/>
      <c r="C146" s="55"/>
      <c r="D146" s="55"/>
      <c r="E146" s="4"/>
      <c r="F146" s="4"/>
      <c r="G146" s="4"/>
      <c r="I146" s="57"/>
      <c r="J146" s="57"/>
      <c r="K146" s="57"/>
      <c r="P146" s="52"/>
      <c r="Q146" s="52"/>
      <c r="R146" s="52"/>
      <c r="S146" s="52"/>
      <c r="T146" s="52"/>
      <c r="U146" s="52"/>
    </row>
    <row r="147" spans="1:21" x14ac:dyDescent="0.25">
      <c r="A147">
        <v>11</v>
      </c>
      <c r="B147" s="55"/>
      <c r="C147" s="55"/>
      <c r="D147" s="55"/>
      <c r="E147" s="4"/>
      <c r="F147" s="4"/>
      <c r="G147" s="4"/>
      <c r="I147" s="57"/>
      <c r="J147" s="57"/>
      <c r="K147" s="57"/>
      <c r="P147" s="52" t="s">
        <v>21</v>
      </c>
      <c r="Q147" s="52"/>
      <c r="R147" s="52"/>
      <c r="S147" s="52"/>
      <c r="T147" s="52"/>
      <c r="U147" s="52"/>
    </row>
    <row r="148" spans="1:21" x14ac:dyDescent="0.25">
      <c r="A148">
        <v>12</v>
      </c>
      <c r="B148" s="55"/>
      <c r="C148" s="55"/>
      <c r="D148" s="55"/>
      <c r="E148" s="4"/>
      <c r="F148" s="4"/>
      <c r="G148" s="4"/>
      <c r="I148" s="57"/>
      <c r="J148" s="57"/>
      <c r="K148" s="57"/>
      <c r="P148" s="52"/>
      <c r="Q148" s="52"/>
      <c r="R148" s="52"/>
      <c r="S148" s="52"/>
      <c r="T148" s="52"/>
      <c r="U148" s="52"/>
    </row>
    <row r="149" spans="1:21" x14ac:dyDescent="0.25">
      <c r="A149">
        <v>13</v>
      </c>
      <c r="B149" s="55"/>
      <c r="C149" s="55"/>
      <c r="D149" s="55"/>
      <c r="E149" s="4"/>
      <c r="F149" s="4"/>
      <c r="G149" s="4"/>
      <c r="I149" s="57"/>
      <c r="J149" s="57"/>
      <c r="K149" s="57"/>
      <c r="P149" s="52" t="s">
        <v>20</v>
      </c>
      <c r="Q149" s="52"/>
      <c r="R149" s="52"/>
      <c r="S149" s="52"/>
      <c r="T149" s="52"/>
      <c r="U149" s="52"/>
    </row>
    <row r="150" spans="1:21" x14ac:dyDescent="0.25">
      <c r="A150">
        <v>14</v>
      </c>
      <c r="B150" s="55"/>
      <c r="C150" s="55"/>
      <c r="D150" s="55"/>
      <c r="E150" s="4"/>
      <c r="F150" s="4"/>
      <c r="G150" s="4"/>
      <c r="I150" s="57"/>
      <c r="J150" s="57"/>
      <c r="K150" s="57"/>
      <c r="P150" s="52"/>
      <c r="Q150" s="52"/>
      <c r="R150" s="52"/>
      <c r="S150" s="52"/>
      <c r="T150" s="52"/>
      <c r="U150" s="52"/>
    </row>
    <row r="151" spans="1:21" x14ac:dyDescent="0.25">
      <c r="A151">
        <v>15</v>
      </c>
      <c r="B151" s="55"/>
      <c r="C151" s="55"/>
      <c r="D151" s="55"/>
      <c r="E151" s="4"/>
      <c r="F151" s="4"/>
      <c r="G151" s="4"/>
      <c r="I151" s="57"/>
      <c r="J151" s="57"/>
      <c r="K151" s="57"/>
      <c r="P151" s="52" t="s">
        <v>19</v>
      </c>
      <c r="Q151" s="52"/>
      <c r="R151" s="52"/>
      <c r="S151" s="52"/>
      <c r="T151" s="52"/>
      <c r="U151" s="52"/>
    </row>
    <row r="152" spans="1:21" x14ac:dyDescent="0.25">
      <c r="A152">
        <v>16</v>
      </c>
      <c r="B152" s="55"/>
      <c r="C152" s="55"/>
      <c r="D152" s="55"/>
      <c r="E152" s="4"/>
      <c r="F152" s="4"/>
      <c r="G152" s="4"/>
      <c r="I152" s="57"/>
      <c r="J152" s="57"/>
      <c r="K152" s="57"/>
      <c r="P152" s="52" t="s">
        <v>18</v>
      </c>
      <c r="Q152" s="52"/>
      <c r="R152" s="52"/>
      <c r="S152" s="52"/>
      <c r="T152" s="52"/>
      <c r="U152" s="52"/>
    </row>
    <row r="153" spans="1:21" ht="15" customHeight="1" x14ac:dyDescent="0.25">
      <c r="B153" s="53" t="s">
        <v>15</v>
      </c>
      <c r="C153" s="53"/>
      <c r="D153" s="53"/>
      <c r="E153" s="4">
        <f>COUNTIF(E137:E152, "P")</f>
        <v>0</v>
      </c>
      <c r="F153" s="4">
        <f>COUNTIF(F137:F152, "P")</f>
        <v>0</v>
      </c>
      <c r="G153" s="4">
        <f>COUNTIF(G137:G152, "P")</f>
        <v>0</v>
      </c>
      <c r="I153" s="52"/>
      <c r="J153" s="52"/>
      <c r="K153" s="52"/>
      <c r="P153" s="19" t="s">
        <v>38</v>
      </c>
      <c r="Q153" s="19"/>
      <c r="R153" s="19"/>
      <c r="S153" s="19"/>
      <c r="T153" s="19"/>
      <c r="U153" s="1"/>
    </row>
    <row r="154" spans="1:21" ht="15" customHeight="1" x14ac:dyDescent="0.25">
      <c r="C154" s="2" t="s">
        <v>14</v>
      </c>
      <c r="D154" s="2" t="s">
        <v>13</v>
      </c>
      <c r="E154" s="2"/>
      <c r="F154" s="2" t="s">
        <v>12</v>
      </c>
      <c r="G154" s="2"/>
      <c r="H154" s="2" t="s">
        <v>11</v>
      </c>
      <c r="I154" s="2"/>
      <c r="J154" s="2"/>
      <c r="K154" s="2"/>
      <c r="L154" s="2"/>
      <c r="M154" s="2"/>
      <c r="P154" s="1"/>
      <c r="Q154" s="1"/>
      <c r="R154" s="1"/>
      <c r="S154" s="1"/>
      <c r="T154" s="1"/>
      <c r="U154" s="1"/>
    </row>
    <row r="155" spans="1:21" ht="15" customHeight="1" x14ac:dyDescent="0.25">
      <c r="B155" s="3"/>
      <c r="C155" t="s">
        <v>5</v>
      </c>
      <c r="D155" t="s">
        <v>8</v>
      </c>
      <c r="F155" t="s">
        <v>7</v>
      </c>
      <c r="H155" t="s">
        <v>6</v>
      </c>
      <c r="P155" s="1"/>
      <c r="Q155" s="1"/>
      <c r="R155" s="1"/>
      <c r="S155" s="1"/>
      <c r="T155" s="1"/>
      <c r="U155" s="1"/>
    </row>
    <row r="156" spans="1:21" ht="15" customHeight="1" x14ac:dyDescent="0.25">
      <c r="J156" s="57"/>
      <c r="K156" s="57"/>
      <c r="L156" s="57"/>
      <c r="P156" s="1"/>
      <c r="Q156" s="1"/>
      <c r="R156" s="1"/>
      <c r="S156" s="1"/>
      <c r="T156" s="1"/>
      <c r="U156" s="1"/>
    </row>
    <row r="157" spans="1:21" ht="15" customHeight="1" x14ac:dyDescent="0.25">
      <c r="C157" s="2" t="s">
        <v>4</v>
      </c>
      <c r="E157" s="2" t="s">
        <v>3</v>
      </c>
      <c r="H157" s="2" t="s">
        <v>2</v>
      </c>
      <c r="J157" s="52" t="s">
        <v>1</v>
      </c>
      <c r="K157" s="52"/>
      <c r="L157" s="52"/>
      <c r="P157" s="1"/>
      <c r="Q157" s="1"/>
      <c r="R157" s="1"/>
      <c r="S157" s="1"/>
      <c r="T157" s="1"/>
      <c r="U157" s="1"/>
    </row>
    <row r="158" spans="1:21" ht="15" customHeight="1" x14ac:dyDescent="0.25">
      <c r="C158" s="2"/>
      <c r="E158" s="2"/>
      <c r="H158" s="2"/>
      <c r="J158" s="2"/>
      <c r="K158" s="2"/>
      <c r="L158" s="2"/>
      <c r="P158" s="1"/>
      <c r="Q158" s="1"/>
      <c r="R158" s="1"/>
      <c r="S158" s="1"/>
      <c r="T158" s="1"/>
      <c r="U158" s="1"/>
    </row>
    <row r="159" spans="1:21" ht="15" customHeight="1" x14ac:dyDescent="0.25">
      <c r="B159" s="2" t="s">
        <v>0</v>
      </c>
      <c r="J159" s="57"/>
      <c r="K159" s="57"/>
      <c r="L159" s="57"/>
      <c r="P159" s="1"/>
      <c r="Q159" s="1"/>
      <c r="R159" s="1"/>
      <c r="S159" s="1"/>
      <c r="T159" s="1"/>
      <c r="U159" s="1"/>
    </row>
    <row r="160" spans="1:21" x14ac:dyDescent="0.25">
      <c r="J160" s="57"/>
      <c r="K160" s="57"/>
      <c r="L160" s="57"/>
    </row>
  </sheetData>
  <mergeCells count="415">
    <mergeCell ref="A2:C2"/>
    <mergeCell ref="B7:D7"/>
    <mergeCell ref="I7:K7"/>
    <mergeCell ref="P7:R7"/>
    <mergeCell ref="I8:K8"/>
    <mergeCell ref="P8:R8"/>
    <mergeCell ref="A1:C1"/>
    <mergeCell ref="B8:D8"/>
    <mergeCell ref="B9:D9"/>
    <mergeCell ref="D2:H2"/>
    <mergeCell ref="J2:K2"/>
    <mergeCell ref="I12:K12"/>
    <mergeCell ref="P12:R12"/>
    <mergeCell ref="B13:D13"/>
    <mergeCell ref="I13:K13"/>
    <mergeCell ref="P13:R13"/>
    <mergeCell ref="B14:D14"/>
    <mergeCell ref="I14:K14"/>
    <mergeCell ref="P14:R14"/>
    <mergeCell ref="I9:K9"/>
    <mergeCell ref="P9:R9"/>
    <mergeCell ref="I10:K10"/>
    <mergeCell ref="P10:R10"/>
    <mergeCell ref="I11:K11"/>
    <mergeCell ref="P11:R11"/>
    <mergeCell ref="B10:D10"/>
    <mergeCell ref="B11:D11"/>
    <mergeCell ref="B12:D12"/>
    <mergeCell ref="B17:D17"/>
    <mergeCell ref="I17:K17"/>
    <mergeCell ref="P17:R17"/>
    <mergeCell ref="B18:D18"/>
    <mergeCell ref="I18:K18"/>
    <mergeCell ref="P18:R18"/>
    <mergeCell ref="B15:D15"/>
    <mergeCell ref="I15:K15"/>
    <mergeCell ref="P15:R15"/>
    <mergeCell ref="B16:D16"/>
    <mergeCell ref="I16:K16"/>
    <mergeCell ref="P16:R16"/>
    <mergeCell ref="B21:D21"/>
    <mergeCell ref="I21:K21"/>
    <mergeCell ref="P21:R21"/>
    <mergeCell ref="B22:D22"/>
    <mergeCell ref="I22:K22"/>
    <mergeCell ref="P22:R22"/>
    <mergeCell ref="B19:D19"/>
    <mergeCell ref="I19:K19"/>
    <mergeCell ref="P19:R19"/>
    <mergeCell ref="B20:D20"/>
    <mergeCell ref="I20:K20"/>
    <mergeCell ref="P20:R20"/>
    <mergeCell ref="B23:D23"/>
    <mergeCell ref="I23:K23"/>
    <mergeCell ref="P23:R23"/>
    <mergeCell ref="B27:D27"/>
    <mergeCell ref="I27:K27"/>
    <mergeCell ref="P27:R27"/>
    <mergeCell ref="B28:D28"/>
    <mergeCell ref="I28:K28"/>
    <mergeCell ref="P28:R28"/>
    <mergeCell ref="B25:D25"/>
    <mergeCell ref="I25:K25"/>
    <mergeCell ref="P25:R25"/>
    <mergeCell ref="B26:D26"/>
    <mergeCell ref="I26:K26"/>
    <mergeCell ref="P26:R26"/>
    <mergeCell ref="B31:D31"/>
    <mergeCell ref="I31:K31"/>
    <mergeCell ref="P31:R31"/>
    <mergeCell ref="B32:D32"/>
    <mergeCell ref="I32:K32"/>
    <mergeCell ref="P32:R32"/>
    <mergeCell ref="B29:D29"/>
    <mergeCell ref="I29:K29"/>
    <mergeCell ref="P29:R29"/>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1:D41"/>
    <mergeCell ref="I41:K41"/>
    <mergeCell ref="P41:R41"/>
    <mergeCell ref="B45:D45"/>
    <mergeCell ref="I45:K45"/>
    <mergeCell ref="P45:R45"/>
    <mergeCell ref="B46:D46"/>
    <mergeCell ref="I46:K46"/>
    <mergeCell ref="P46:R46"/>
    <mergeCell ref="B43:D43"/>
    <mergeCell ref="I43:K43"/>
    <mergeCell ref="P43:R43"/>
    <mergeCell ref="B44:D44"/>
    <mergeCell ref="I44:K44"/>
    <mergeCell ref="P44:R44"/>
    <mergeCell ref="B49:D49"/>
    <mergeCell ref="I49:K49"/>
    <mergeCell ref="P49:R49"/>
    <mergeCell ref="B50:D50"/>
    <mergeCell ref="I50:K50"/>
    <mergeCell ref="P50:R50"/>
    <mergeCell ref="B47:D47"/>
    <mergeCell ref="I47:K47"/>
    <mergeCell ref="P47:R47"/>
    <mergeCell ref="B48:D48"/>
    <mergeCell ref="I48:K48"/>
    <mergeCell ref="P48:R48"/>
    <mergeCell ref="B53:D53"/>
    <mergeCell ref="I53:K53"/>
    <mergeCell ref="P53:R53"/>
    <mergeCell ref="B54:D54"/>
    <mergeCell ref="I54:K54"/>
    <mergeCell ref="P54:R54"/>
    <mergeCell ref="B51:D51"/>
    <mergeCell ref="I51:K51"/>
    <mergeCell ref="P51:R51"/>
    <mergeCell ref="B52:D52"/>
    <mergeCell ref="I52:K52"/>
    <mergeCell ref="P52:R52"/>
    <mergeCell ref="B57:D57"/>
    <mergeCell ref="I57:K57"/>
    <mergeCell ref="P57:R57"/>
    <mergeCell ref="B58:D58"/>
    <mergeCell ref="I58:K58"/>
    <mergeCell ref="P58:R58"/>
    <mergeCell ref="B55:D55"/>
    <mergeCell ref="I55:K55"/>
    <mergeCell ref="P55:R55"/>
    <mergeCell ref="B56:D56"/>
    <mergeCell ref="I56:K56"/>
    <mergeCell ref="P56:R56"/>
    <mergeCell ref="B59:D59"/>
    <mergeCell ref="I59:K59"/>
    <mergeCell ref="P59:R59"/>
    <mergeCell ref="B63:D63"/>
    <mergeCell ref="I63:K63"/>
    <mergeCell ref="P63:R63"/>
    <mergeCell ref="B64:D64"/>
    <mergeCell ref="I64:K64"/>
    <mergeCell ref="P64:R64"/>
    <mergeCell ref="B61:D61"/>
    <mergeCell ref="I61:K61"/>
    <mergeCell ref="P61:R61"/>
    <mergeCell ref="B62:D62"/>
    <mergeCell ref="I62:K62"/>
    <mergeCell ref="P62:R62"/>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77:D77"/>
    <mergeCell ref="I77:K77"/>
    <mergeCell ref="P77:R77"/>
    <mergeCell ref="B85:D85"/>
    <mergeCell ref="I85:K85"/>
    <mergeCell ref="P85:R85"/>
    <mergeCell ref="B86:D86"/>
    <mergeCell ref="I86:K86"/>
    <mergeCell ref="P86:R86"/>
    <mergeCell ref="B83:D83"/>
    <mergeCell ref="I83:K83"/>
    <mergeCell ref="P83:R83"/>
    <mergeCell ref="B84:D84"/>
    <mergeCell ref="I84:K84"/>
    <mergeCell ref="P84:R84"/>
    <mergeCell ref="B89:D89"/>
    <mergeCell ref="I89:K89"/>
    <mergeCell ref="P89:R89"/>
    <mergeCell ref="B90:D90"/>
    <mergeCell ref="I90:K90"/>
    <mergeCell ref="P90:R90"/>
    <mergeCell ref="B87:D87"/>
    <mergeCell ref="I87:K87"/>
    <mergeCell ref="P87:R87"/>
    <mergeCell ref="B88:D88"/>
    <mergeCell ref="I88:K88"/>
    <mergeCell ref="P88:R88"/>
    <mergeCell ref="B93:D93"/>
    <mergeCell ref="I93:K93"/>
    <mergeCell ref="P93:R93"/>
    <mergeCell ref="B94:D94"/>
    <mergeCell ref="I94:K94"/>
    <mergeCell ref="P94:R94"/>
    <mergeCell ref="B91:D91"/>
    <mergeCell ref="I91:K91"/>
    <mergeCell ref="P91:R91"/>
    <mergeCell ref="B92:D92"/>
    <mergeCell ref="I92:K92"/>
    <mergeCell ref="P92:R92"/>
    <mergeCell ref="B97:D97"/>
    <mergeCell ref="I97:K97"/>
    <mergeCell ref="P97:R97"/>
    <mergeCell ref="B98:D98"/>
    <mergeCell ref="I98:K98"/>
    <mergeCell ref="P98:R98"/>
    <mergeCell ref="B95:D95"/>
    <mergeCell ref="I95:K95"/>
    <mergeCell ref="P95:R95"/>
    <mergeCell ref="B96:D96"/>
    <mergeCell ref="I96:K96"/>
    <mergeCell ref="P96:R96"/>
    <mergeCell ref="B99:D99"/>
    <mergeCell ref="I99:K99"/>
    <mergeCell ref="P99:R99"/>
    <mergeCell ref="B103:D103"/>
    <mergeCell ref="I103:K103"/>
    <mergeCell ref="P103:R103"/>
    <mergeCell ref="B104:D104"/>
    <mergeCell ref="I104:K104"/>
    <mergeCell ref="P104:R104"/>
    <mergeCell ref="B101:D101"/>
    <mergeCell ref="I101:K101"/>
    <mergeCell ref="P101:R101"/>
    <mergeCell ref="B102:D102"/>
    <mergeCell ref="I102:K102"/>
    <mergeCell ref="P102:R102"/>
    <mergeCell ref="B107:D107"/>
    <mergeCell ref="I107:K107"/>
    <mergeCell ref="P107:R107"/>
    <mergeCell ref="B108:D108"/>
    <mergeCell ref="I108:K108"/>
    <mergeCell ref="P108:R108"/>
    <mergeCell ref="B105:D105"/>
    <mergeCell ref="I105:K105"/>
    <mergeCell ref="P105:R105"/>
    <mergeCell ref="B106:D106"/>
    <mergeCell ref="I106:K106"/>
    <mergeCell ref="P106:R106"/>
    <mergeCell ref="B111:D111"/>
    <mergeCell ref="I111:K111"/>
    <mergeCell ref="P111:R111"/>
    <mergeCell ref="B112:D112"/>
    <mergeCell ref="I112:K112"/>
    <mergeCell ref="P112:R112"/>
    <mergeCell ref="B109:D109"/>
    <mergeCell ref="I109:K109"/>
    <mergeCell ref="P109:R109"/>
    <mergeCell ref="B110:D110"/>
    <mergeCell ref="I110:K110"/>
    <mergeCell ref="P110:R110"/>
    <mergeCell ref="B115:D115"/>
    <mergeCell ref="I115:K115"/>
    <mergeCell ref="P115:R115"/>
    <mergeCell ref="B116:D116"/>
    <mergeCell ref="I116:K116"/>
    <mergeCell ref="P116:R116"/>
    <mergeCell ref="B113:D113"/>
    <mergeCell ref="I113:K113"/>
    <mergeCell ref="P113:R113"/>
    <mergeCell ref="B114:D114"/>
    <mergeCell ref="I114:K114"/>
    <mergeCell ref="P114:R114"/>
    <mergeCell ref="B117:D117"/>
    <mergeCell ref="I117:K117"/>
    <mergeCell ref="P117:R117"/>
    <mergeCell ref="B121:D121"/>
    <mergeCell ref="I121:K121"/>
    <mergeCell ref="P121:R121"/>
    <mergeCell ref="B122:D122"/>
    <mergeCell ref="I122:K122"/>
    <mergeCell ref="P122:R122"/>
    <mergeCell ref="B119:D119"/>
    <mergeCell ref="I119:K119"/>
    <mergeCell ref="P119:R119"/>
    <mergeCell ref="B120:D120"/>
    <mergeCell ref="I120:K120"/>
    <mergeCell ref="P120:R120"/>
    <mergeCell ref="B125:D125"/>
    <mergeCell ref="I125:K125"/>
    <mergeCell ref="P125:R125"/>
    <mergeCell ref="B126:D126"/>
    <mergeCell ref="I126:K126"/>
    <mergeCell ref="P126:R126"/>
    <mergeCell ref="B123:D123"/>
    <mergeCell ref="I123:K123"/>
    <mergeCell ref="P123:R123"/>
    <mergeCell ref="B124:D124"/>
    <mergeCell ref="I124:K124"/>
    <mergeCell ref="P124:R124"/>
    <mergeCell ref="B129:D129"/>
    <mergeCell ref="I129:K129"/>
    <mergeCell ref="P129:R129"/>
    <mergeCell ref="B130:D130"/>
    <mergeCell ref="I130:K130"/>
    <mergeCell ref="P130:R130"/>
    <mergeCell ref="B127:D127"/>
    <mergeCell ref="I127:K127"/>
    <mergeCell ref="P127:R127"/>
    <mergeCell ref="B128:D128"/>
    <mergeCell ref="I128:K128"/>
    <mergeCell ref="P128:R128"/>
    <mergeCell ref="B133:D133"/>
    <mergeCell ref="I133:K133"/>
    <mergeCell ref="P133:R133"/>
    <mergeCell ref="B134:D134"/>
    <mergeCell ref="I134:K134"/>
    <mergeCell ref="P134:R134"/>
    <mergeCell ref="B131:D131"/>
    <mergeCell ref="I131:K131"/>
    <mergeCell ref="P131:R131"/>
    <mergeCell ref="B132:D132"/>
    <mergeCell ref="I132:K132"/>
    <mergeCell ref="P132:R132"/>
    <mergeCell ref="B141:D141"/>
    <mergeCell ref="I141:K141"/>
    <mergeCell ref="P141:U141"/>
    <mergeCell ref="B142:D142"/>
    <mergeCell ref="I142:K142"/>
    <mergeCell ref="P142:U142"/>
    <mergeCell ref="B135:D135"/>
    <mergeCell ref="I135:K135"/>
    <mergeCell ref="P135:R135"/>
    <mergeCell ref="B139:D139"/>
    <mergeCell ref="I139:K139"/>
    <mergeCell ref="P139:U139"/>
    <mergeCell ref="B140:D140"/>
    <mergeCell ref="I140:K140"/>
    <mergeCell ref="P140:U140"/>
    <mergeCell ref="B137:D137"/>
    <mergeCell ref="I137:K137"/>
    <mergeCell ref="P137:U137"/>
    <mergeCell ref="B138:D138"/>
    <mergeCell ref="I138:K138"/>
    <mergeCell ref="P138:U138"/>
    <mergeCell ref="B145:D145"/>
    <mergeCell ref="I145:K145"/>
    <mergeCell ref="P145:U145"/>
    <mergeCell ref="B146:D146"/>
    <mergeCell ref="I146:K146"/>
    <mergeCell ref="P146:U146"/>
    <mergeCell ref="B143:D143"/>
    <mergeCell ref="I143:K143"/>
    <mergeCell ref="P143:U143"/>
    <mergeCell ref="B144:D144"/>
    <mergeCell ref="I144:K144"/>
    <mergeCell ref="P144:U144"/>
    <mergeCell ref="B149:D149"/>
    <mergeCell ref="I149:K149"/>
    <mergeCell ref="P149:U149"/>
    <mergeCell ref="B150:D150"/>
    <mergeCell ref="I150:K150"/>
    <mergeCell ref="P150:U150"/>
    <mergeCell ref="B147:D147"/>
    <mergeCell ref="I147:K147"/>
    <mergeCell ref="P147:U147"/>
    <mergeCell ref="B148:D148"/>
    <mergeCell ref="I148:K148"/>
    <mergeCell ref="P148:U148"/>
    <mergeCell ref="J156:L156"/>
    <mergeCell ref="J157:L157"/>
    <mergeCell ref="J159:L159"/>
    <mergeCell ref="J160:L160"/>
    <mergeCell ref="B153:D153"/>
    <mergeCell ref="I153:K153"/>
    <mergeCell ref="B151:D151"/>
    <mergeCell ref="I151:K151"/>
    <mergeCell ref="P151:U151"/>
    <mergeCell ref="B152:D152"/>
    <mergeCell ref="I152:K152"/>
    <mergeCell ref="P152:U152"/>
  </mergeCells>
  <pageMargins left="0" right="0" top="0.5" bottom="0.5" header="0.3" footer="0.3"/>
  <pageSetup paperSize="3" scale="98"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B3CC0-345D-47E9-94A4-FBDD4C995682}">
  <sheetPr codeName="Sheet25"/>
  <dimension ref="A1:D35"/>
  <sheetViews>
    <sheetView workbookViewId="0">
      <selection activeCell="B34" sqref="B34"/>
    </sheetView>
  </sheetViews>
  <sheetFormatPr defaultColWidth="9.140625" defaultRowHeight="15" x14ac:dyDescent="0.25"/>
  <cols>
    <col min="1" max="1" width="37" customWidth="1"/>
    <col min="2" max="4" width="15.7109375" style="21" customWidth="1"/>
  </cols>
  <sheetData>
    <row r="1" spans="1:4" ht="20.100000000000001" customHeight="1" x14ac:dyDescent="0.25"/>
    <row r="2" spans="1:4" ht="20.100000000000001" customHeight="1" x14ac:dyDescent="0.25">
      <c r="A2" s="27" t="s">
        <v>143</v>
      </c>
      <c r="B2" s="27"/>
      <c r="C2" s="27"/>
      <c r="D2" s="27"/>
    </row>
    <row r="3" spans="1:4" ht="20.100000000000001" customHeight="1" x14ac:dyDescent="0.25">
      <c r="B3"/>
      <c r="C3"/>
      <c r="D3"/>
    </row>
    <row r="4" spans="1:4" ht="20.100000000000001" customHeight="1" x14ac:dyDescent="0.25">
      <c r="A4" s="6" t="s">
        <v>248</v>
      </c>
    </row>
    <row r="5" spans="1:4" ht="20.100000000000001" customHeight="1" x14ac:dyDescent="0.25">
      <c r="A5" s="6" t="s">
        <v>132</v>
      </c>
      <c r="B5" s="61"/>
      <c r="C5" s="61"/>
    </row>
    <row r="6" spans="1:4" ht="20.100000000000001" customHeight="1" x14ac:dyDescent="0.25">
      <c r="A6" s="20" t="s">
        <v>38</v>
      </c>
      <c r="B6" s="33" t="s">
        <v>128</v>
      </c>
      <c r="C6" s="33" t="s">
        <v>129</v>
      </c>
      <c r="D6" s="33" t="s">
        <v>130</v>
      </c>
    </row>
    <row r="7" spans="1:4" ht="20.100000000000001" customHeight="1" x14ac:dyDescent="0.25">
      <c r="A7" s="24">
        <v>45505</v>
      </c>
      <c r="B7" s="28">
        <f>'Aug 2024'!E23</f>
        <v>0</v>
      </c>
      <c r="C7" s="28">
        <f>'Aug 2024'!F23</f>
        <v>0</v>
      </c>
      <c r="D7" s="28">
        <f>'Aug 2024'!G23</f>
        <v>0</v>
      </c>
    </row>
    <row r="8" spans="1:4" ht="20.100000000000001" customHeight="1" x14ac:dyDescent="0.25">
      <c r="A8" s="24">
        <v>45506</v>
      </c>
      <c r="B8" s="28">
        <f>'Aug 2024'!L23</f>
        <v>0</v>
      </c>
      <c r="C8" s="28">
        <f>'Aug 2024'!M23</f>
        <v>0</v>
      </c>
      <c r="D8" s="28">
        <f>'Aug 2024'!N23</f>
        <v>0</v>
      </c>
    </row>
    <row r="9" spans="1:4" ht="20.100000000000001" customHeight="1" x14ac:dyDescent="0.25">
      <c r="A9" s="24">
        <v>45509</v>
      </c>
      <c r="B9" s="28">
        <f>'Aug 2024'!S23</f>
        <v>0</v>
      </c>
      <c r="C9" s="28">
        <f>'Aug 2024'!T23</f>
        <v>0</v>
      </c>
      <c r="D9" s="28">
        <f>'Aug 2024'!U23</f>
        <v>0</v>
      </c>
    </row>
    <row r="10" spans="1:4" ht="20.100000000000001" customHeight="1" x14ac:dyDescent="0.25">
      <c r="A10" s="24">
        <v>45510</v>
      </c>
      <c r="B10" s="28">
        <f>'Aug 2024'!E41</f>
        <v>0</v>
      </c>
      <c r="C10" s="28">
        <f>'Aug 2024'!F41</f>
        <v>0</v>
      </c>
      <c r="D10" s="28">
        <f>'Aug 2024'!G41</f>
        <v>0</v>
      </c>
    </row>
    <row r="11" spans="1:4" ht="20.100000000000001" customHeight="1" x14ac:dyDescent="0.25">
      <c r="A11" s="24">
        <v>45511</v>
      </c>
      <c r="B11" s="28">
        <f>'Aug 2024'!L41</f>
        <v>0</v>
      </c>
      <c r="C11" s="28">
        <f>'Aug 2024'!M41</f>
        <v>0</v>
      </c>
      <c r="D11" s="28">
        <f>'Aug 2024'!N41</f>
        <v>0</v>
      </c>
    </row>
    <row r="12" spans="1:4" ht="20.100000000000001" customHeight="1" x14ac:dyDescent="0.25">
      <c r="A12" s="24">
        <v>45512</v>
      </c>
      <c r="B12" s="28">
        <f>'Aug 2024'!S41</f>
        <v>0</v>
      </c>
      <c r="C12" s="28">
        <f>'Aug 2024'!T41</f>
        <v>0</v>
      </c>
      <c r="D12" s="28">
        <f>'Aug 2024'!U41</f>
        <v>0</v>
      </c>
    </row>
    <row r="13" spans="1:4" ht="20.100000000000001" customHeight="1" x14ac:dyDescent="0.25">
      <c r="A13" s="24">
        <v>45513</v>
      </c>
      <c r="B13" s="28">
        <f>'Aug 2024'!E59</f>
        <v>0</v>
      </c>
      <c r="C13" s="28">
        <f>'Aug 2024'!F59</f>
        <v>0</v>
      </c>
      <c r="D13" s="28">
        <f>'Aug 2024'!G59</f>
        <v>0</v>
      </c>
    </row>
    <row r="14" spans="1:4" ht="20.100000000000001" customHeight="1" x14ac:dyDescent="0.25">
      <c r="A14" s="24">
        <v>45516</v>
      </c>
      <c r="B14" s="28">
        <f>'Aug 2024'!L59</f>
        <v>0</v>
      </c>
      <c r="C14" s="28">
        <f>'Aug 2024'!M59</f>
        <v>0</v>
      </c>
      <c r="D14" s="28">
        <f>'Aug 2024'!N59</f>
        <v>0</v>
      </c>
    </row>
    <row r="15" spans="1:4" ht="20.100000000000001" customHeight="1" x14ac:dyDescent="0.25">
      <c r="A15" s="24">
        <v>45517</v>
      </c>
      <c r="B15" s="28">
        <f>'Aug 2024'!S59</f>
        <v>0</v>
      </c>
      <c r="C15" s="28">
        <f>'Aug 2024'!T59</f>
        <v>0</v>
      </c>
      <c r="D15" s="28">
        <f>'Aug 2024'!U59</f>
        <v>0</v>
      </c>
    </row>
    <row r="16" spans="1:4" ht="20.100000000000001" customHeight="1" x14ac:dyDescent="0.25">
      <c r="A16" s="24">
        <v>45518</v>
      </c>
      <c r="B16" s="28">
        <f>'Aug 2024'!E77</f>
        <v>0</v>
      </c>
      <c r="C16" s="28">
        <f>'Aug 2024'!F77</f>
        <v>0</v>
      </c>
      <c r="D16" s="28">
        <f>'Aug 2024'!G77</f>
        <v>0</v>
      </c>
    </row>
    <row r="17" spans="1:4" ht="20.100000000000001" customHeight="1" x14ac:dyDescent="0.25">
      <c r="A17" s="24">
        <v>45519</v>
      </c>
      <c r="B17" s="28">
        <f>'Aug 2024'!L77</f>
        <v>0</v>
      </c>
      <c r="C17" s="28">
        <f>'Aug 2024'!M77</f>
        <v>0</v>
      </c>
      <c r="D17" s="28">
        <f>'Aug 2024'!N77</f>
        <v>0</v>
      </c>
    </row>
    <row r="18" spans="1:4" ht="20.100000000000001" customHeight="1" x14ac:dyDescent="0.25">
      <c r="A18" s="24">
        <v>45520</v>
      </c>
      <c r="B18" s="28">
        <f>'Aug 2024'!S77</f>
        <v>0</v>
      </c>
      <c r="C18" s="28">
        <f>'Aug 2024'!T77</f>
        <v>0</v>
      </c>
      <c r="D18" s="28">
        <f>'Aug 2024'!U77</f>
        <v>0</v>
      </c>
    </row>
    <row r="19" spans="1:4" ht="20.100000000000001" customHeight="1" x14ac:dyDescent="0.25">
      <c r="A19" s="24">
        <v>45523</v>
      </c>
      <c r="B19" s="28">
        <f>'Aug 2024'!E99</f>
        <v>0</v>
      </c>
      <c r="C19" s="28">
        <f>'Aug 2024'!F99</f>
        <v>0</v>
      </c>
      <c r="D19" s="28">
        <f>'Aug 2024'!G99</f>
        <v>0</v>
      </c>
    </row>
    <row r="20" spans="1:4" ht="20.100000000000001" customHeight="1" x14ac:dyDescent="0.25">
      <c r="A20" s="24">
        <v>45524</v>
      </c>
      <c r="B20" s="28">
        <f>'Aug 2024'!L99</f>
        <v>0</v>
      </c>
      <c r="C20" s="28">
        <f>'Aug 2024'!M99</f>
        <v>0</v>
      </c>
      <c r="D20" s="28">
        <f>'Aug 2024'!N99</f>
        <v>0</v>
      </c>
    </row>
    <row r="21" spans="1:4" ht="20.100000000000001" customHeight="1" x14ac:dyDescent="0.25">
      <c r="A21" s="24">
        <v>45525</v>
      </c>
      <c r="B21" s="28">
        <f>'Aug 2024'!S99</f>
        <v>0</v>
      </c>
      <c r="C21" s="28">
        <f>'Aug 2024'!T99</f>
        <v>0</v>
      </c>
      <c r="D21" s="28">
        <f>'Aug 2024'!U99</f>
        <v>0</v>
      </c>
    </row>
    <row r="22" spans="1:4" ht="20.100000000000001" customHeight="1" x14ac:dyDescent="0.25">
      <c r="A22" s="24">
        <v>45526</v>
      </c>
      <c r="B22" s="28">
        <f>'Aug 2024'!E117</f>
        <v>0</v>
      </c>
      <c r="C22" s="28">
        <f>'Aug 2024'!F117</f>
        <v>0</v>
      </c>
      <c r="D22" s="28">
        <f>'Aug 2024'!G117</f>
        <v>0</v>
      </c>
    </row>
    <row r="23" spans="1:4" ht="20.100000000000001" customHeight="1" x14ac:dyDescent="0.25">
      <c r="A23" s="24">
        <v>45527</v>
      </c>
      <c r="B23" s="28">
        <f>'Aug 2024'!L117</f>
        <v>0</v>
      </c>
      <c r="C23" s="28">
        <f>'Aug 2024'!M117</f>
        <v>0</v>
      </c>
      <c r="D23" s="28">
        <f>'Aug 2024'!N117</f>
        <v>0</v>
      </c>
    </row>
    <row r="24" spans="1:4" ht="20.100000000000001" customHeight="1" x14ac:dyDescent="0.25">
      <c r="A24" s="24">
        <v>45530</v>
      </c>
      <c r="B24" s="28">
        <f>'Aug 2024'!S117</f>
        <v>0</v>
      </c>
      <c r="C24" s="28">
        <f>'Aug 2024'!T117</f>
        <v>0</v>
      </c>
      <c r="D24" s="28">
        <f>'Aug 2024'!U117</f>
        <v>0</v>
      </c>
    </row>
    <row r="25" spans="1:4" ht="20.100000000000001" customHeight="1" x14ac:dyDescent="0.25">
      <c r="A25" s="24">
        <v>45531</v>
      </c>
      <c r="B25" s="28">
        <f>'Aug 2024'!E135</f>
        <v>0</v>
      </c>
      <c r="C25" s="28">
        <f>'Aug 2024'!F135</f>
        <v>0</v>
      </c>
      <c r="D25" s="28">
        <f>'Aug 2024'!G135</f>
        <v>0</v>
      </c>
    </row>
    <row r="26" spans="1:4" ht="20.100000000000001" customHeight="1" x14ac:dyDescent="0.25">
      <c r="A26" s="24">
        <v>45532</v>
      </c>
      <c r="B26" s="28">
        <f>'Aug 2024'!L135</f>
        <v>0</v>
      </c>
      <c r="C26" s="28">
        <f>'Aug 2024'!M135</f>
        <v>0</v>
      </c>
      <c r="D26" s="28">
        <f>'Aug 2024'!N135</f>
        <v>0</v>
      </c>
    </row>
    <row r="27" spans="1:4" ht="20.100000000000001" customHeight="1" x14ac:dyDescent="0.25">
      <c r="A27" s="24">
        <v>45533</v>
      </c>
      <c r="B27" s="28">
        <f>'Aug 2024'!S135</f>
        <v>0</v>
      </c>
      <c r="C27" s="28">
        <f>'Aug 2024'!T135</f>
        <v>0</v>
      </c>
      <c r="D27" s="28">
        <f>'Aug 2024'!U135</f>
        <v>0</v>
      </c>
    </row>
    <row r="28" spans="1:4" ht="20.100000000000001" customHeight="1" x14ac:dyDescent="0.25">
      <c r="A28" s="24">
        <v>45534</v>
      </c>
      <c r="B28" s="28">
        <f>'Aug 2024'!E153</f>
        <v>0</v>
      </c>
      <c r="C28" s="28">
        <f>'Aug 2024'!F153</f>
        <v>0</v>
      </c>
      <c r="D28" s="28">
        <f>'Aug 2024'!G153</f>
        <v>0</v>
      </c>
    </row>
    <row r="29" spans="1:4" ht="20.100000000000001" customHeight="1" x14ac:dyDescent="0.25">
      <c r="A29" s="24"/>
      <c r="B29" s="28"/>
      <c r="C29" s="28"/>
      <c r="D29" s="28"/>
    </row>
    <row r="30" spans="1:4" ht="20.100000000000001" customHeight="1" x14ac:dyDescent="0.25">
      <c r="A30" s="25" t="s">
        <v>131</v>
      </c>
      <c r="B30" s="28">
        <f>SUM(B7:B29)</f>
        <v>0</v>
      </c>
      <c r="C30" s="28">
        <f t="shared" ref="C30:D30" si="0">SUM(C7:C29)</f>
        <v>0</v>
      </c>
      <c r="D30" s="28">
        <f t="shared" si="0"/>
        <v>0</v>
      </c>
    </row>
    <row r="31" spans="1:4" ht="20.100000000000001" customHeight="1" x14ac:dyDescent="0.25">
      <c r="B31" s="33"/>
      <c r="C31" s="33"/>
      <c r="D31" s="33"/>
    </row>
    <row r="32" spans="1:4" ht="15.75" x14ac:dyDescent="0.25">
      <c r="A32" s="6" t="s">
        <v>151</v>
      </c>
      <c r="B32" s="33">
        <f>B30*1.65</f>
        <v>0</v>
      </c>
      <c r="C32" s="33"/>
      <c r="D32" s="33"/>
    </row>
    <row r="33" spans="1:4" ht="15.75" x14ac:dyDescent="0.25">
      <c r="A33" s="6" t="s">
        <v>152</v>
      </c>
      <c r="B33" s="33">
        <f>C30*3.12</f>
        <v>0</v>
      </c>
      <c r="C33" s="33"/>
      <c r="D33" s="33"/>
    </row>
    <row r="34" spans="1:4" ht="16.5" thickBot="1" x14ac:dyDescent="0.3">
      <c r="A34" s="6" t="s">
        <v>153</v>
      </c>
      <c r="B34" s="34">
        <f>D30*0.93</f>
        <v>0</v>
      </c>
      <c r="C34" s="33"/>
      <c r="D34" s="33"/>
    </row>
    <row r="35" spans="1:4" ht="16.5" thickTop="1" x14ac:dyDescent="0.25">
      <c r="A35" s="6" t="s">
        <v>142</v>
      </c>
      <c r="B35" s="33">
        <f>SUM(B32:B34)</f>
        <v>0</v>
      </c>
      <c r="C35" s="33"/>
      <c r="D35" s="33"/>
    </row>
  </sheetData>
  <mergeCells count="1">
    <mergeCell ref="B5:C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B029-CD07-4711-B68D-59AE78D5F43D}">
  <sheetPr codeName="Sheet26"/>
  <dimension ref="A1:U159"/>
  <sheetViews>
    <sheetView topLeftCell="A6" workbookViewId="0">
      <selection activeCell="W118" sqref="W118"/>
    </sheetView>
  </sheetViews>
  <sheetFormatPr defaultColWidth="9.140625" defaultRowHeight="15" x14ac:dyDescent="0.25"/>
  <cols>
    <col min="1" max="1" width="3.28515625" customWidth="1"/>
    <col min="4" max="4" width="10.42578125" customWidth="1"/>
    <col min="5" max="5" width="5.28515625" customWidth="1"/>
    <col min="6" max="6" width="4.7109375" customWidth="1"/>
    <col min="7" max="7" width="5.28515625" customWidth="1"/>
    <col min="8" max="8" width="2.7109375" customWidth="1"/>
    <col min="11" max="11" width="11.85546875" customWidth="1"/>
    <col min="12" max="12" width="5.5703125" customWidth="1"/>
    <col min="13" max="13" width="5" customWidth="1"/>
    <col min="14" max="14" width="5.5703125" customWidth="1"/>
    <col min="15" max="15" width="3.140625" customWidth="1"/>
    <col min="18" max="18" width="10.28515625" customWidth="1"/>
    <col min="19" max="19" width="5.85546875" customWidth="1"/>
    <col min="20" max="20" width="4.85546875" customWidth="1"/>
    <col min="21" max="21" width="5.28515625" customWidth="1"/>
  </cols>
  <sheetData>
    <row r="1" spans="1:21" ht="20.25" customHeight="1" x14ac:dyDescent="0.25">
      <c r="A1" s="70"/>
      <c r="B1" s="70"/>
      <c r="C1" s="70"/>
      <c r="I1" s="73" t="s">
        <v>137</v>
      </c>
      <c r="J1" s="73"/>
      <c r="K1" s="73"/>
      <c r="L1" s="2"/>
      <c r="M1" s="2"/>
      <c r="N1" s="2"/>
      <c r="O1" s="2"/>
      <c r="P1" s="2"/>
    </row>
    <row r="2" spans="1:21" ht="15.75" x14ac:dyDescent="0.25">
      <c r="A2" s="75">
        <v>45536</v>
      </c>
      <c r="B2" s="75"/>
      <c r="C2" s="75"/>
      <c r="L2" s="2"/>
      <c r="M2" s="2"/>
      <c r="N2" s="2"/>
      <c r="O2" s="2"/>
      <c r="P2" s="2"/>
      <c r="Q2" s="2"/>
      <c r="R2" s="2"/>
    </row>
    <row r="3" spans="1:21" ht="14.1" customHeight="1" x14ac:dyDescent="0.25">
      <c r="A3" s="87" t="s">
        <v>37</v>
      </c>
      <c r="B3" s="87"/>
      <c r="C3" s="87"/>
      <c r="D3" s="63"/>
      <c r="E3" s="63"/>
      <c r="F3" s="63"/>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ht="14.1" customHeight="1" x14ac:dyDescent="0.25">
      <c r="A6" s="7"/>
      <c r="B6" s="2"/>
      <c r="C6" s="2"/>
      <c r="D6" s="2"/>
      <c r="E6" s="2"/>
      <c r="L6" s="2"/>
      <c r="M6" s="2"/>
      <c r="N6" s="2"/>
      <c r="O6" s="2"/>
      <c r="P6" s="2"/>
      <c r="Q6" s="2"/>
      <c r="R6" s="2"/>
    </row>
    <row r="7" spans="1:21" ht="14.1" customHeight="1" x14ac:dyDescent="0.25">
      <c r="B7" s="5" t="s">
        <v>267</v>
      </c>
      <c r="E7" s="5"/>
      <c r="F7" s="5"/>
      <c r="G7" s="5"/>
      <c r="I7" s="5" t="s">
        <v>268</v>
      </c>
      <c r="J7" s="5"/>
      <c r="L7" s="5" t="s">
        <v>29</v>
      </c>
      <c r="M7" s="5" t="s">
        <v>28</v>
      </c>
      <c r="N7" s="5" t="s">
        <v>27</v>
      </c>
      <c r="P7" s="5" t="s">
        <v>269</v>
      </c>
      <c r="Q7" s="5"/>
      <c r="R7" s="5"/>
      <c r="S7" s="5" t="s">
        <v>29</v>
      </c>
      <c r="T7" s="5" t="s">
        <v>28</v>
      </c>
      <c r="U7" s="5" t="s">
        <v>27</v>
      </c>
    </row>
    <row r="8" spans="1:21" ht="14.1" customHeight="1" x14ac:dyDescent="0.25">
      <c r="B8" s="57"/>
      <c r="C8" s="57"/>
      <c r="D8" s="57"/>
      <c r="H8">
        <v>1</v>
      </c>
      <c r="I8" s="55"/>
      <c r="J8" s="55"/>
      <c r="K8" s="55"/>
      <c r="L8" s="4"/>
      <c r="M8" s="4"/>
      <c r="N8" s="18"/>
      <c r="O8">
        <v>1</v>
      </c>
      <c r="P8" s="89" t="s">
        <v>114</v>
      </c>
      <c r="Q8" s="89"/>
      <c r="R8" s="89"/>
      <c r="S8" s="48"/>
      <c r="T8" s="48"/>
      <c r="U8" s="48"/>
    </row>
    <row r="9" spans="1:21" ht="14.1" customHeight="1" x14ac:dyDescent="0.25">
      <c r="B9" s="57"/>
      <c r="C9" s="57"/>
      <c r="D9" s="57"/>
      <c r="H9">
        <v>2</v>
      </c>
      <c r="I9" s="55"/>
      <c r="J9" s="55"/>
      <c r="K9" s="55"/>
      <c r="L9" s="4"/>
      <c r="M9" s="4"/>
      <c r="N9" s="18"/>
      <c r="O9">
        <v>2</v>
      </c>
      <c r="P9" s="88"/>
      <c r="Q9" s="88"/>
      <c r="R9" s="88"/>
      <c r="S9" s="48"/>
      <c r="T9" s="48"/>
      <c r="U9" s="48"/>
    </row>
    <row r="10" spans="1:21" ht="14.1" customHeight="1" x14ac:dyDescent="0.25">
      <c r="B10" s="57"/>
      <c r="C10" s="57"/>
      <c r="D10" s="57"/>
      <c r="H10">
        <v>3</v>
      </c>
      <c r="I10" s="55"/>
      <c r="J10" s="55"/>
      <c r="K10" s="55"/>
      <c r="L10" s="4"/>
      <c r="M10" s="4"/>
      <c r="N10" s="18"/>
      <c r="O10">
        <v>3</v>
      </c>
      <c r="P10" s="89" t="s">
        <v>115</v>
      </c>
      <c r="Q10" s="89"/>
      <c r="R10" s="89"/>
      <c r="S10" s="48"/>
      <c r="T10" s="48"/>
      <c r="U10" s="48"/>
    </row>
    <row r="11" spans="1:21" ht="14.1" customHeight="1" x14ac:dyDescent="0.25">
      <c r="B11" s="57"/>
      <c r="C11" s="57"/>
      <c r="D11" s="57"/>
      <c r="H11">
        <v>4</v>
      </c>
      <c r="I11" s="55"/>
      <c r="J11" s="55"/>
      <c r="K11" s="55"/>
      <c r="L11" s="4"/>
      <c r="M11" s="4"/>
      <c r="N11" s="18"/>
      <c r="O11">
        <v>4</v>
      </c>
      <c r="P11" s="88"/>
      <c r="Q11" s="88"/>
      <c r="R11" s="88"/>
      <c r="S11" s="48"/>
      <c r="T11" s="48"/>
      <c r="U11" s="48"/>
    </row>
    <row r="12" spans="1:21" ht="14.1" customHeight="1" x14ac:dyDescent="0.25">
      <c r="B12" s="57"/>
      <c r="C12" s="57"/>
      <c r="D12" s="57"/>
      <c r="H12">
        <v>5</v>
      </c>
      <c r="I12" s="55"/>
      <c r="J12" s="55"/>
      <c r="K12" s="55"/>
      <c r="L12" s="4"/>
      <c r="M12" s="4"/>
      <c r="N12" s="18"/>
      <c r="O12">
        <v>5</v>
      </c>
      <c r="P12" s="88"/>
      <c r="Q12" s="88"/>
      <c r="R12" s="88"/>
      <c r="S12" s="48"/>
      <c r="T12" s="48"/>
      <c r="U12" s="48"/>
    </row>
    <row r="13" spans="1:21" ht="14.1" customHeight="1" x14ac:dyDescent="0.25">
      <c r="B13" s="57"/>
      <c r="C13" s="57"/>
      <c r="D13" s="57"/>
      <c r="H13">
        <v>6</v>
      </c>
      <c r="I13" s="55"/>
      <c r="J13" s="55"/>
      <c r="K13" s="55"/>
      <c r="L13" s="4"/>
      <c r="M13" s="4"/>
      <c r="N13" s="18"/>
      <c r="O13">
        <v>6</v>
      </c>
      <c r="P13" s="88"/>
      <c r="Q13" s="88"/>
      <c r="R13" s="88"/>
      <c r="S13" s="48"/>
      <c r="T13" s="48"/>
      <c r="U13" s="48"/>
    </row>
    <row r="14" spans="1:21" ht="14.1" customHeight="1" x14ac:dyDescent="0.25">
      <c r="B14" s="57"/>
      <c r="C14" s="57"/>
      <c r="D14" s="57"/>
      <c r="H14">
        <v>7</v>
      </c>
      <c r="I14" s="55"/>
      <c r="J14" s="55"/>
      <c r="K14" s="55"/>
      <c r="L14" s="4"/>
      <c r="M14" s="4"/>
      <c r="N14" s="18"/>
      <c r="O14">
        <v>7</v>
      </c>
      <c r="P14" s="88"/>
      <c r="Q14" s="88"/>
      <c r="R14" s="88"/>
      <c r="S14" s="48"/>
      <c r="T14" s="48"/>
      <c r="U14" s="48"/>
    </row>
    <row r="15" spans="1:21" ht="14.1" customHeight="1" x14ac:dyDescent="0.25">
      <c r="B15" s="57"/>
      <c r="C15" s="57"/>
      <c r="D15" s="57"/>
      <c r="H15">
        <v>8</v>
      </c>
      <c r="I15" s="55"/>
      <c r="J15" s="55"/>
      <c r="K15" s="55"/>
      <c r="L15" s="4"/>
      <c r="M15" s="4"/>
      <c r="N15" s="18"/>
      <c r="O15">
        <v>8</v>
      </c>
      <c r="P15" s="88"/>
      <c r="Q15" s="88"/>
      <c r="R15" s="88"/>
      <c r="S15" s="48"/>
      <c r="T15" s="48"/>
      <c r="U15" s="48"/>
    </row>
    <row r="16" spans="1:21" ht="14.1" customHeight="1" x14ac:dyDescent="0.25">
      <c r="B16" s="57"/>
      <c r="C16" s="57"/>
      <c r="D16" s="57"/>
      <c r="H16">
        <v>9</v>
      </c>
      <c r="I16" s="55"/>
      <c r="J16" s="55"/>
      <c r="K16" s="55"/>
      <c r="L16" s="4"/>
      <c r="M16" s="4"/>
      <c r="N16" s="18"/>
      <c r="O16">
        <v>9</v>
      </c>
      <c r="P16" s="88"/>
      <c r="Q16" s="88"/>
      <c r="R16" s="88"/>
      <c r="S16" s="48"/>
      <c r="T16" s="48"/>
      <c r="U16" s="48"/>
    </row>
    <row r="17" spans="1:21" ht="14.1" customHeight="1" x14ac:dyDescent="0.25">
      <c r="B17" s="57"/>
      <c r="C17" s="57"/>
      <c r="D17" s="57"/>
      <c r="H17">
        <v>10</v>
      </c>
      <c r="I17" s="55"/>
      <c r="J17" s="55"/>
      <c r="K17" s="55"/>
      <c r="L17" s="4"/>
      <c r="M17" s="4"/>
      <c r="N17" s="18"/>
      <c r="O17">
        <v>10</v>
      </c>
      <c r="P17" s="88"/>
      <c r="Q17" s="88"/>
      <c r="R17" s="88"/>
      <c r="S17" s="48"/>
      <c r="T17" s="48"/>
      <c r="U17" s="48"/>
    </row>
    <row r="18" spans="1:21" ht="14.1" customHeight="1" x14ac:dyDescent="0.25">
      <c r="B18" s="57"/>
      <c r="C18" s="57"/>
      <c r="D18" s="57"/>
      <c r="H18">
        <v>11</v>
      </c>
      <c r="I18" s="55"/>
      <c r="J18" s="55"/>
      <c r="K18" s="55"/>
      <c r="L18" s="4"/>
      <c r="M18" s="4"/>
      <c r="N18" s="18"/>
      <c r="O18">
        <v>11</v>
      </c>
      <c r="P18" s="88"/>
      <c r="Q18" s="88"/>
      <c r="R18" s="88"/>
      <c r="S18" s="48"/>
      <c r="T18" s="48"/>
      <c r="U18" s="48"/>
    </row>
    <row r="19" spans="1:21" ht="14.1" customHeight="1" x14ac:dyDescent="0.25">
      <c r="B19" s="57"/>
      <c r="C19" s="57"/>
      <c r="D19" s="57"/>
      <c r="H19">
        <v>12</v>
      </c>
      <c r="I19" s="55"/>
      <c r="J19" s="55"/>
      <c r="K19" s="55"/>
      <c r="L19" s="4"/>
      <c r="M19" s="4"/>
      <c r="N19" s="18"/>
      <c r="O19">
        <v>12</v>
      </c>
      <c r="P19" s="88"/>
      <c r="Q19" s="88"/>
      <c r="R19" s="88"/>
      <c r="S19" s="48"/>
      <c r="T19" s="48"/>
      <c r="U19" s="48"/>
    </row>
    <row r="20" spans="1:21" ht="14.1" customHeight="1" x14ac:dyDescent="0.25">
      <c r="B20" s="57"/>
      <c r="C20" s="57"/>
      <c r="D20" s="57"/>
      <c r="H20">
        <v>13</v>
      </c>
      <c r="I20" s="55"/>
      <c r="J20" s="55"/>
      <c r="K20" s="55"/>
      <c r="L20" s="4"/>
      <c r="M20" s="4"/>
      <c r="N20" s="18"/>
      <c r="O20">
        <v>13</v>
      </c>
      <c r="P20" s="88"/>
      <c r="Q20" s="88"/>
      <c r="R20" s="88"/>
      <c r="S20" s="48"/>
      <c r="T20" s="48"/>
      <c r="U20" s="48"/>
    </row>
    <row r="21" spans="1:21" ht="14.1" customHeight="1" x14ac:dyDescent="0.25">
      <c r="B21" s="57"/>
      <c r="C21" s="57"/>
      <c r="D21" s="57"/>
      <c r="H21">
        <v>14</v>
      </c>
      <c r="I21" s="55"/>
      <c r="J21" s="55"/>
      <c r="K21" s="55"/>
      <c r="L21" s="4"/>
      <c r="M21" s="4"/>
      <c r="N21" s="18"/>
      <c r="O21">
        <v>14</v>
      </c>
      <c r="P21" s="88"/>
      <c r="Q21" s="88"/>
      <c r="R21" s="88"/>
      <c r="S21" s="48"/>
      <c r="T21" s="48"/>
      <c r="U21" s="48"/>
    </row>
    <row r="22" spans="1:21" ht="14.1" customHeight="1" x14ac:dyDescent="0.25">
      <c r="B22" s="57"/>
      <c r="C22" s="57"/>
      <c r="D22" s="57"/>
      <c r="H22">
        <v>15</v>
      </c>
      <c r="I22" s="55"/>
      <c r="J22" s="55"/>
      <c r="K22" s="55"/>
      <c r="L22" s="4"/>
      <c r="M22" s="4"/>
      <c r="N22" s="18"/>
      <c r="O22">
        <v>15</v>
      </c>
      <c r="P22" s="88"/>
      <c r="Q22" s="88"/>
      <c r="R22" s="88"/>
      <c r="S22" s="48"/>
      <c r="T22" s="48"/>
      <c r="U22" s="48"/>
    </row>
    <row r="23" spans="1:21" ht="14.1" customHeight="1" x14ac:dyDescent="0.25">
      <c r="B23" s="57"/>
      <c r="C23" s="57"/>
      <c r="D23" s="57"/>
      <c r="H23">
        <v>16</v>
      </c>
      <c r="I23" s="55"/>
      <c r="J23" s="55"/>
      <c r="K23" s="55"/>
      <c r="L23" s="4"/>
      <c r="M23" s="4"/>
      <c r="N23" s="18"/>
      <c r="O23">
        <v>16</v>
      </c>
      <c r="P23" s="88"/>
      <c r="Q23" s="88"/>
      <c r="R23" s="88"/>
      <c r="S23" s="48"/>
      <c r="T23" s="48"/>
      <c r="U23" s="48"/>
    </row>
    <row r="24" spans="1:21" x14ac:dyDescent="0.25">
      <c r="B24" s="52"/>
      <c r="C24" s="52"/>
      <c r="D24" s="52"/>
      <c r="I24" s="53" t="s">
        <v>15</v>
      </c>
      <c r="J24" s="53"/>
      <c r="K24" s="53"/>
      <c r="L24" s="4">
        <f>COUNTIF(L8:L23, "P")</f>
        <v>0</v>
      </c>
      <c r="M24" s="4">
        <f>COUNTIF(M8:M23, "P")</f>
        <v>0</v>
      </c>
      <c r="N24" s="18">
        <f>COUNTIF(N8:N23, "P")</f>
        <v>0</v>
      </c>
      <c r="P24" s="53" t="s">
        <v>15</v>
      </c>
      <c r="Q24" s="53"/>
      <c r="R24" s="53"/>
      <c r="S24" s="4">
        <f>COUNTIF(S8:S23, "P")</f>
        <v>0</v>
      </c>
      <c r="T24" s="4">
        <f>COUNTIF(T8:T23, "P")</f>
        <v>0</v>
      </c>
      <c r="U24" s="4">
        <f>COUNTIF(U8:U23, "P")</f>
        <v>0</v>
      </c>
    </row>
    <row r="25" spans="1:21" ht="15.75" x14ac:dyDescent="0.25">
      <c r="B25" s="5" t="s">
        <v>270</v>
      </c>
      <c r="E25" s="5" t="s">
        <v>29</v>
      </c>
      <c r="F25" s="5" t="s">
        <v>28</v>
      </c>
      <c r="G25" s="5" t="s">
        <v>27</v>
      </c>
      <c r="I25" s="5" t="s">
        <v>271</v>
      </c>
      <c r="L25" s="5" t="s">
        <v>29</v>
      </c>
      <c r="M25" s="5" t="s">
        <v>28</v>
      </c>
      <c r="N25" s="5" t="s">
        <v>27</v>
      </c>
      <c r="P25" s="5" t="s">
        <v>272</v>
      </c>
      <c r="Q25" s="6"/>
      <c r="S25" s="5" t="s">
        <v>29</v>
      </c>
      <c r="T25" s="5" t="s">
        <v>28</v>
      </c>
      <c r="U25" s="5" t="s">
        <v>27</v>
      </c>
    </row>
    <row r="26" spans="1:21" ht="14.1" customHeight="1" x14ac:dyDescent="0.25">
      <c r="A26">
        <v>1</v>
      </c>
      <c r="B26" s="55"/>
      <c r="C26" s="55"/>
      <c r="D26" s="55"/>
      <c r="E26" s="4"/>
      <c r="F26" s="4"/>
      <c r="G26" s="4"/>
      <c r="H26">
        <v>1</v>
      </c>
      <c r="I26" s="55"/>
      <c r="J26" s="55"/>
      <c r="K26" s="55"/>
      <c r="L26" s="4"/>
      <c r="M26" s="4"/>
      <c r="N26" s="4"/>
      <c r="O26">
        <v>1</v>
      </c>
      <c r="P26" s="55"/>
      <c r="Q26" s="55"/>
      <c r="R26" s="55"/>
      <c r="S26" s="4"/>
      <c r="T26" s="4"/>
      <c r="U26" s="4"/>
    </row>
    <row r="27" spans="1:21" ht="14.1" customHeight="1" x14ac:dyDescent="0.25">
      <c r="A27">
        <v>2</v>
      </c>
      <c r="B27" s="55"/>
      <c r="C27" s="55"/>
      <c r="D27" s="55"/>
      <c r="E27" s="4"/>
      <c r="F27" s="4"/>
      <c r="G27" s="4"/>
      <c r="H27">
        <v>2</v>
      </c>
      <c r="I27" s="55"/>
      <c r="J27" s="55"/>
      <c r="K27" s="55"/>
      <c r="L27" s="4"/>
      <c r="M27" s="4"/>
      <c r="N27" s="4"/>
      <c r="O27">
        <v>2</v>
      </c>
      <c r="P27" s="55"/>
      <c r="Q27" s="55"/>
      <c r="R27" s="55"/>
      <c r="S27" s="4"/>
      <c r="T27" s="4"/>
      <c r="U27" s="4"/>
    </row>
    <row r="28" spans="1:21" ht="14.1" customHeight="1" x14ac:dyDescent="0.25">
      <c r="A28">
        <v>3</v>
      </c>
      <c r="B28" s="55"/>
      <c r="C28" s="55"/>
      <c r="D28" s="55"/>
      <c r="E28" s="4"/>
      <c r="F28" s="4"/>
      <c r="G28" s="4"/>
      <c r="H28">
        <v>3</v>
      </c>
      <c r="I28" s="55"/>
      <c r="J28" s="55"/>
      <c r="K28" s="55"/>
      <c r="L28" s="4"/>
      <c r="M28" s="4"/>
      <c r="N28" s="4"/>
      <c r="O28">
        <v>3</v>
      </c>
      <c r="P28" s="55"/>
      <c r="Q28" s="55"/>
      <c r="R28" s="55"/>
      <c r="S28" s="4"/>
      <c r="T28" s="4"/>
      <c r="U28" s="4"/>
    </row>
    <row r="29" spans="1:21" ht="14.1" customHeight="1" x14ac:dyDescent="0.25">
      <c r="A29">
        <v>4</v>
      </c>
      <c r="B29" s="55"/>
      <c r="C29" s="55"/>
      <c r="D29" s="55"/>
      <c r="E29" s="4"/>
      <c r="F29" s="4"/>
      <c r="G29" s="4"/>
      <c r="H29">
        <v>4</v>
      </c>
      <c r="I29" s="55"/>
      <c r="J29" s="55"/>
      <c r="K29" s="55"/>
      <c r="L29" s="4"/>
      <c r="M29" s="4"/>
      <c r="N29" s="4"/>
      <c r="O29">
        <v>4</v>
      </c>
      <c r="P29" s="55"/>
      <c r="Q29" s="55"/>
      <c r="R29" s="55"/>
      <c r="S29" s="4"/>
      <c r="T29" s="4"/>
      <c r="U29" s="4"/>
    </row>
    <row r="30" spans="1:21" ht="14.1" customHeight="1" x14ac:dyDescent="0.25">
      <c r="A30">
        <v>5</v>
      </c>
      <c r="B30" s="55"/>
      <c r="C30" s="55"/>
      <c r="D30" s="55"/>
      <c r="E30" s="4"/>
      <c r="F30" s="4"/>
      <c r="G30" s="4"/>
      <c r="H30">
        <v>5</v>
      </c>
      <c r="I30" s="55"/>
      <c r="J30" s="55"/>
      <c r="K30" s="55"/>
      <c r="L30" s="4"/>
      <c r="M30" s="4"/>
      <c r="N30" s="4"/>
      <c r="O30">
        <v>5</v>
      </c>
      <c r="P30" s="55"/>
      <c r="Q30" s="55"/>
      <c r="R30" s="55"/>
      <c r="S30" s="4"/>
      <c r="T30" s="4"/>
      <c r="U30" s="4"/>
    </row>
    <row r="31" spans="1:21" ht="14.1" customHeight="1" x14ac:dyDescent="0.25">
      <c r="A31">
        <v>6</v>
      </c>
      <c r="B31" s="55"/>
      <c r="C31" s="55"/>
      <c r="D31" s="55"/>
      <c r="E31" s="4"/>
      <c r="F31" s="4"/>
      <c r="G31" s="4"/>
      <c r="H31">
        <v>6</v>
      </c>
      <c r="I31" s="55"/>
      <c r="J31" s="55"/>
      <c r="K31" s="55"/>
      <c r="L31" s="4"/>
      <c r="M31" s="4"/>
      <c r="N31" s="4"/>
      <c r="O31">
        <v>6</v>
      </c>
      <c r="P31" s="55"/>
      <c r="Q31" s="55"/>
      <c r="R31" s="55"/>
      <c r="S31" s="4"/>
      <c r="T31" s="4"/>
      <c r="U31" s="4"/>
    </row>
    <row r="32" spans="1:21" ht="14.1" customHeight="1" x14ac:dyDescent="0.25">
      <c r="A32">
        <v>7</v>
      </c>
      <c r="B32" s="55"/>
      <c r="C32" s="55"/>
      <c r="D32" s="55"/>
      <c r="E32" s="4"/>
      <c r="F32" s="4"/>
      <c r="G32" s="4"/>
      <c r="H32">
        <v>7</v>
      </c>
      <c r="I32" s="55"/>
      <c r="J32" s="55"/>
      <c r="K32" s="55"/>
      <c r="L32" s="4"/>
      <c r="M32" s="4"/>
      <c r="N32" s="4"/>
      <c r="O32">
        <v>7</v>
      </c>
      <c r="P32" s="55"/>
      <c r="Q32" s="55"/>
      <c r="R32" s="55"/>
      <c r="S32" s="4"/>
      <c r="T32" s="4"/>
      <c r="U32" s="4"/>
    </row>
    <row r="33" spans="1:21" ht="14.1" customHeight="1" x14ac:dyDescent="0.25">
      <c r="A33">
        <v>8</v>
      </c>
      <c r="B33" s="55"/>
      <c r="C33" s="55"/>
      <c r="D33" s="55"/>
      <c r="E33" s="4"/>
      <c r="F33" s="4"/>
      <c r="G33" s="4"/>
      <c r="H33">
        <v>8</v>
      </c>
      <c r="I33" s="55"/>
      <c r="J33" s="55"/>
      <c r="K33" s="55"/>
      <c r="L33" s="4"/>
      <c r="M33" s="4"/>
      <c r="N33" s="4"/>
      <c r="O33">
        <v>8</v>
      </c>
      <c r="P33" s="55"/>
      <c r="Q33" s="55"/>
      <c r="R33" s="55"/>
      <c r="S33" s="4"/>
      <c r="T33" s="4"/>
      <c r="U33" s="4"/>
    </row>
    <row r="34" spans="1:21" ht="14.1" customHeight="1" x14ac:dyDescent="0.25">
      <c r="A34">
        <v>9</v>
      </c>
      <c r="B34" s="55"/>
      <c r="C34" s="55"/>
      <c r="D34" s="55"/>
      <c r="E34" s="4"/>
      <c r="F34" s="4"/>
      <c r="G34" s="4"/>
      <c r="H34">
        <v>9</v>
      </c>
      <c r="I34" s="55"/>
      <c r="J34" s="55"/>
      <c r="K34" s="55"/>
      <c r="L34" s="4"/>
      <c r="M34" s="4"/>
      <c r="N34" s="4"/>
      <c r="O34">
        <v>9</v>
      </c>
      <c r="P34" s="55"/>
      <c r="Q34" s="55"/>
      <c r="R34" s="55"/>
      <c r="S34" s="4"/>
      <c r="T34" s="4"/>
      <c r="U34" s="4"/>
    </row>
    <row r="35" spans="1:21" ht="14.1" customHeight="1" x14ac:dyDescent="0.25">
      <c r="A35">
        <v>10</v>
      </c>
      <c r="B35" s="55"/>
      <c r="C35" s="55"/>
      <c r="D35" s="55"/>
      <c r="E35" s="4"/>
      <c r="F35" s="4"/>
      <c r="G35" s="4"/>
      <c r="H35">
        <v>10</v>
      </c>
      <c r="I35" s="55"/>
      <c r="J35" s="55"/>
      <c r="K35" s="55"/>
      <c r="L35" s="4"/>
      <c r="M35" s="4"/>
      <c r="N35" s="4"/>
      <c r="O35">
        <v>10</v>
      </c>
      <c r="P35" s="55"/>
      <c r="Q35" s="55"/>
      <c r="R35" s="55"/>
      <c r="S35" s="4"/>
      <c r="T35" s="4"/>
      <c r="U35" s="4"/>
    </row>
    <row r="36" spans="1:21" ht="14.1" customHeight="1" x14ac:dyDescent="0.25">
      <c r="A36">
        <v>11</v>
      </c>
      <c r="B36" s="55"/>
      <c r="C36" s="55"/>
      <c r="D36" s="55"/>
      <c r="E36" s="4"/>
      <c r="F36" s="4"/>
      <c r="G36" s="4"/>
      <c r="H36">
        <v>11</v>
      </c>
      <c r="I36" s="55"/>
      <c r="J36" s="55"/>
      <c r="K36" s="55"/>
      <c r="L36" s="4"/>
      <c r="M36" s="4"/>
      <c r="N36" s="4"/>
      <c r="O36">
        <v>11</v>
      </c>
      <c r="P36" s="55"/>
      <c r="Q36" s="55"/>
      <c r="R36" s="55"/>
      <c r="S36" s="4"/>
      <c r="T36" s="4"/>
      <c r="U36" s="4"/>
    </row>
    <row r="37" spans="1:21" ht="14.1" customHeight="1" x14ac:dyDescent="0.25">
      <c r="A37">
        <v>12</v>
      </c>
      <c r="B37" s="55"/>
      <c r="C37" s="55"/>
      <c r="D37" s="55"/>
      <c r="E37" s="4"/>
      <c r="F37" s="4"/>
      <c r="G37" s="4"/>
      <c r="H37">
        <v>12</v>
      </c>
      <c r="I37" s="55"/>
      <c r="J37" s="55"/>
      <c r="K37" s="55"/>
      <c r="L37" s="4"/>
      <c r="M37" s="4"/>
      <c r="N37" s="4"/>
      <c r="O37">
        <v>12</v>
      </c>
      <c r="P37" s="55"/>
      <c r="Q37" s="55"/>
      <c r="R37" s="55"/>
      <c r="S37" s="4"/>
      <c r="T37" s="4"/>
      <c r="U37" s="4"/>
    </row>
    <row r="38" spans="1:21" ht="14.1" customHeight="1" x14ac:dyDescent="0.25">
      <c r="A38">
        <v>13</v>
      </c>
      <c r="B38" s="55"/>
      <c r="C38" s="55"/>
      <c r="D38" s="55"/>
      <c r="E38" s="4"/>
      <c r="F38" s="4"/>
      <c r="G38" s="4"/>
      <c r="H38">
        <v>13</v>
      </c>
      <c r="I38" s="55"/>
      <c r="J38" s="55"/>
      <c r="K38" s="55"/>
      <c r="L38" s="4"/>
      <c r="M38" s="4"/>
      <c r="N38" s="4"/>
      <c r="O38">
        <v>13</v>
      </c>
      <c r="P38" s="55"/>
      <c r="Q38" s="55"/>
      <c r="R38" s="55"/>
      <c r="S38" s="4"/>
      <c r="T38" s="4"/>
      <c r="U38" s="4"/>
    </row>
    <row r="39" spans="1:21" ht="14.1" customHeight="1" x14ac:dyDescent="0.25">
      <c r="A39">
        <v>14</v>
      </c>
      <c r="B39" s="55"/>
      <c r="C39" s="55"/>
      <c r="D39" s="55"/>
      <c r="E39" s="4"/>
      <c r="F39" s="4"/>
      <c r="G39" s="4"/>
      <c r="H39">
        <v>14</v>
      </c>
      <c r="I39" s="55"/>
      <c r="J39" s="55"/>
      <c r="K39" s="55"/>
      <c r="L39" s="4"/>
      <c r="M39" s="4"/>
      <c r="N39" s="4"/>
      <c r="O39">
        <v>14</v>
      </c>
      <c r="P39" s="55"/>
      <c r="Q39" s="55"/>
      <c r="R39" s="55"/>
      <c r="S39" s="4"/>
      <c r="T39" s="4"/>
      <c r="U39" s="4"/>
    </row>
    <row r="40" spans="1:21" ht="14.1" customHeight="1" x14ac:dyDescent="0.25">
      <c r="A40">
        <v>15</v>
      </c>
      <c r="B40" s="55"/>
      <c r="C40" s="55"/>
      <c r="D40" s="55"/>
      <c r="E40" s="4"/>
      <c r="F40" s="4"/>
      <c r="G40" s="4"/>
      <c r="H40">
        <v>15</v>
      </c>
      <c r="I40" s="55"/>
      <c r="J40" s="55"/>
      <c r="K40" s="55"/>
      <c r="L40" s="4"/>
      <c r="M40" s="4"/>
      <c r="N40" s="4"/>
      <c r="O40">
        <v>15</v>
      </c>
      <c r="P40" s="55"/>
      <c r="Q40" s="55"/>
      <c r="R40" s="55"/>
      <c r="S40" s="4"/>
      <c r="T40" s="4"/>
      <c r="U40" s="4"/>
    </row>
    <row r="41" spans="1:21" ht="14.1" customHeight="1" x14ac:dyDescent="0.25">
      <c r="A41">
        <v>16</v>
      </c>
      <c r="B41" s="55"/>
      <c r="C41" s="55"/>
      <c r="D41" s="55"/>
      <c r="E41" s="4"/>
      <c r="F41" s="4"/>
      <c r="G41" s="4"/>
      <c r="H41">
        <v>16</v>
      </c>
      <c r="I41" s="55"/>
      <c r="J41" s="55"/>
      <c r="K41" s="55"/>
      <c r="L41" s="4"/>
      <c r="M41" s="4"/>
      <c r="N41" s="4"/>
      <c r="O41">
        <v>16</v>
      </c>
      <c r="P41" s="55"/>
      <c r="Q41" s="55"/>
      <c r="R41" s="55"/>
      <c r="S41" s="4"/>
      <c r="T41" s="4"/>
      <c r="U41" s="4"/>
    </row>
    <row r="42" spans="1:21" x14ac:dyDescent="0.25">
      <c r="B42" s="53" t="s">
        <v>15</v>
      </c>
      <c r="C42" s="53"/>
      <c r="D42" s="53"/>
      <c r="E42" s="4">
        <f>COUNTIFS(E26:E41, "P")</f>
        <v>0</v>
      </c>
      <c r="F42" s="4">
        <f>COUNTIFS(F26:F41, "P")</f>
        <v>0</v>
      </c>
      <c r="G42" s="4">
        <f>COUNTIFS(G26:G41, "P")</f>
        <v>0</v>
      </c>
      <c r="I42" s="53" t="s">
        <v>15</v>
      </c>
      <c r="J42" s="53"/>
      <c r="K42" s="53"/>
      <c r="L42" s="4">
        <f>COUNTIFS(L26:L41, "P")</f>
        <v>0</v>
      </c>
      <c r="M42" s="4">
        <f>COUNTIFS(M26:M41, "P")</f>
        <v>0</v>
      </c>
      <c r="N42" s="4">
        <f>COUNTIFS(N26:N41, "P")</f>
        <v>0</v>
      </c>
      <c r="P42" s="53" t="s">
        <v>15</v>
      </c>
      <c r="Q42" s="53"/>
      <c r="R42" s="53"/>
      <c r="S42" s="4">
        <f>COUNTIFS(S26:S41, "P")</f>
        <v>0</v>
      </c>
      <c r="T42" s="4">
        <f>COUNTIFS(T26:T41, "P")</f>
        <v>0</v>
      </c>
      <c r="U42" s="4">
        <f>COUNTIFS(U26:U41, "P")</f>
        <v>0</v>
      </c>
    </row>
    <row r="43" spans="1:21" ht="15.75" x14ac:dyDescent="0.25">
      <c r="B43" s="5" t="s">
        <v>273</v>
      </c>
      <c r="E43" s="5" t="s">
        <v>29</v>
      </c>
      <c r="F43" s="5" t="s">
        <v>28</v>
      </c>
      <c r="G43" s="5" t="s">
        <v>27</v>
      </c>
      <c r="I43" s="5" t="s">
        <v>274</v>
      </c>
      <c r="L43" s="5" t="s">
        <v>29</v>
      </c>
      <c r="M43" s="5" t="s">
        <v>28</v>
      </c>
      <c r="N43" s="5" t="s">
        <v>27</v>
      </c>
      <c r="P43" s="5" t="s">
        <v>275</v>
      </c>
      <c r="S43" s="5" t="s">
        <v>29</v>
      </c>
      <c r="T43" s="5" t="s">
        <v>28</v>
      </c>
      <c r="U43" s="5" t="s">
        <v>27</v>
      </c>
    </row>
    <row r="44" spans="1:21" ht="14.1" customHeight="1" x14ac:dyDescent="0.25">
      <c r="A44">
        <v>1</v>
      </c>
      <c r="B44" s="55"/>
      <c r="C44" s="55"/>
      <c r="D44" s="55"/>
      <c r="E44" s="4"/>
      <c r="F44" s="4"/>
      <c r="G44" s="4"/>
      <c r="H44">
        <v>1</v>
      </c>
      <c r="I44" s="55"/>
      <c r="J44" s="55"/>
      <c r="K44" s="55"/>
      <c r="L44" s="4"/>
      <c r="M44" s="4"/>
      <c r="N44" s="4"/>
      <c r="O44">
        <v>1</v>
      </c>
      <c r="P44" s="55"/>
      <c r="Q44" s="55"/>
      <c r="R44" s="55"/>
      <c r="S44" s="4"/>
      <c r="T44" s="4"/>
      <c r="U44" s="4"/>
    </row>
    <row r="45" spans="1:21" ht="14.1" customHeight="1" x14ac:dyDescent="0.25">
      <c r="A45">
        <v>2</v>
      </c>
      <c r="B45" s="55"/>
      <c r="C45" s="55"/>
      <c r="D45" s="55"/>
      <c r="E45" s="4"/>
      <c r="F45" s="4"/>
      <c r="G45" s="4"/>
      <c r="H45">
        <v>2</v>
      </c>
      <c r="I45" s="55"/>
      <c r="J45" s="55"/>
      <c r="K45" s="55"/>
      <c r="L45" s="4"/>
      <c r="M45" s="4"/>
      <c r="N45" s="4"/>
      <c r="O45">
        <v>2</v>
      </c>
      <c r="P45" s="55"/>
      <c r="Q45" s="55"/>
      <c r="R45" s="55"/>
      <c r="S45" s="4"/>
      <c r="T45" s="4"/>
      <c r="U45" s="4"/>
    </row>
    <row r="46" spans="1:21" ht="14.1" customHeight="1" x14ac:dyDescent="0.25">
      <c r="A46">
        <v>3</v>
      </c>
      <c r="B46" s="55"/>
      <c r="C46" s="55"/>
      <c r="D46" s="55"/>
      <c r="E46" s="4"/>
      <c r="F46" s="4"/>
      <c r="G46" s="4"/>
      <c r="H46">
        <v>3</v>
      </c>
      <c r="I46" s="55"/>
      <c r="J46" s="55"/>
      <c r="K46" s="55"/>
      <c r="L46" s="4"/>
      <c r="M46" s="4"/>
      <c r="N46" s="4"/>
      <c r="O46">
        <v>3</v>
      </c>
      <c r="P46" s="55"/>
      <c r="Q46" s="55"/>
      <c r="R46" s="55"/>
      <c r="S46" s="4"/>
      <c r="T46" s="4"/>
      <c r="U46" s="4"/>
    </row>
    <row r="47" spans="1:21" ht="14.1" customHeight="1" x14ac:dyDescent="0.25">
      <c r="A47">
        <v>4</v>
      </c>
      <c r="B47" s="55"/>
      <c r="C47" s="55"/>
      <c r="D47" s="55"/>
      <c r="E47" s="4"/>
      <c r="F47" s="4"/>
      <c r="G47" s="4"/>
      <c r="H47">
        <v>4</v>
      </c>
      <c r="I47" s="55"/>
      <c r="J47" s="55"/>
      <c r="K47" s="55"/>
      <c r="L47" s="4"/>
      <c r="M47" s="4"/>
      <c r="N47" s="4"/>
      <c r="O47">
        <v>4</v>
      </c>
      <c r="P47" s="55"/>
      <c r="Q47" s="55"/>
      <c r="R47" s="55"/>
      <c r="S47" s="4"/>
      <c r="T47" s="4"/>
      <c r="U47" s="4"/>
    </row>
    <row r="48" spans="1:21" ht="14.1" customHeight="1" x14ac:dyDescent="0.25">
      <c r="A48">
        <v>5</v>
      </c>
      <c r="B48" s="55"/>
      <c r="C48" s="55"/>
      <c r="D48" s="55"/>
      <c r="E48" s="4"/>
      <c r="F48" s="4"/>
      <c r="G48" s="4"/>
      <c r="H48">
        <v>5</v>
      </c>
      <c r="I48" s="55"/>
      <c r="J48" s="55"/>
      <c r="K48" s="55"/>
      <c r="L48" s="4"/>
      <c r="M48" s="4"/>
      <c r="N48" s="4"/>
      <c r="O48">
        <v>5</v>
      </c>
      <c r="P48" s="55"/>
      <c r="Q48" s="55"/>
      <c r="R48" s="55"/>
      <c r="S48" s="4"/>
      <c r="T48" s="4"/>
      <c r="U48" s="4"/>
    </row>
    <row r="49" spans="1:21" ht="14.1" customHeight="1" x14ac:dyDescent="0.25">
      <c r="A49">
        <v>6</v>
      </c>
      <c r="B49" s="55"/>
      <c r="C49" s="55"/>
      <c r="D49" s="55"/>
      <c r="E49" s="4"/>
      <c r="F49" s="4"/>
      <c r="G49" s="4"/>
      <c r="H49">
        <v>6</v>
      </c>
      <c r="I49" s="55"/>
      <c r="J49" s="55"/>
      <c r="K49" s="55"/>
      <c r="L49" s="4"/>
      <c r="M49" s="4"/>
      <c r="N49" s="4"/>
      <c r="O49">
        <v>6</v>
      </c>
      <c r="P49" s="55"/>
      <c r="Q49" s="55"/>
      <c r="R49" s="55"/>
      <c r="S49" s="4"/>
      <c r="T49" s="4"/>
      <c r="U49" s="4"/>
    </row>
    <row r="50" spans="1:21" ht="14.1" customHeight="1" x14ac:dyDescent="0.25">
      <c r="A50">
        <v>7</v>
      </c>
      <c r="B50" s="55"/>
      <c r="C50" s="55"/>
      <c r="D50" s="55"/>
      <c r="E50" s="4"/>
      <c r="F50" s="4"/>
      <c r="G50" s="4"/>
      <c r="H50">
        <v>7</v>
      </c>
      <c r="I50" s="55"/>
      <c r="J50" s="55"/>
      <c r="K50" s="55"/>
      <c r="L50" s="4"/>
      <c r="M50" s="4"/>
      <c r="N50" s="4"/>
      <c r="O50">
        <v>7</v>
      </c>
      <c r="P50" s="55"/>
      <c r="Q50" s="55"/>
      <c r="R50" s="55"/>
      <c r="S50" s="4"/>
      <c r="T50" s="4"/>
      <c r="U50" s="4"/>
    </row>
    <row r="51" spans="1:21" ht="14.1" customHeight="1" x14ac:dyDescent="0.25">
      <c r="A51">
        <v>8</v>
      </c>
      <c r="B51" s="55"/>
      <c r="C51" s="55"/>
      <c r="D51" s="55"/>
      <c r="E51" s="4"/>
      <c r="F51" s="4"/>
      <c r="G51" s="4"/>
      <c r="H51">
        <v>8</v>
      </c>
      <c r="I51" s="55"/>
      <c r="J51" s="55"/>
      <c r="K51" s="55"/>
      <c r="L51" s="4"/>
      <c r="M51" s="4"/>
      <c r="N51" s="4"/>
      <c r="O51">
        <v>8</v>
      </c>
      <c r="P51" s="55"/>
      <c r="Q51" s="55"/>
      <c r="R51" s="55"/>
      <c r="S51" s="4"/>
      <c r="T51" s="4"/>
      <c r="U51" s="4"/>
    </row>
    <row r="52" spans="1:21" ht="14.1" customHeight="1" x14ac:dyDescent="0.25">
      <c r="A52">
        <v>9</v>
      </c>
      <c r="B52" s="55"/>
      <c r="C52" s="55"/>
      <c r="D52" s="55"/>
      <c r="E52" s="4"/>
      <c r="F52" s="4"/>
      <c r="G52" s="4"/>
      <c r="H52">
        <v>9</v>
      </c>
      <c r="I52" s="55"/>
      <c r="J52" s="55"/>
      <c r="K52" s="55"/>
      <c r="L52" s="4"/>
      <c r="M52" s="4"/>
      <c r="N52" s="4"/>
      <c r="O52">
        <v>9</v>
      </c>
      <c r="P52" s="55"/>
      <c r="Q52" s="55"/>
      <c r="R52" s="55"/>
      <c r="S52" s="4"/>
      <c r="T52" s="4"/>
      <c r="U52" s="4"/>
    </row>
    <row r="53" spans="1:21" ht="14.1" customHeight="1" x14ac:dyDescent="0.25">
      <c r="A53">
        <v>10</v>
      </c>
      <c r="B53" s="55"/>
      <c r="C53" s="55"/>
      <c r="D53" s="55"/>
      <c r="E53" s="4"/>
      <c r="F53" s="4"/>
      <c r="G53" s="4"/>
      <c r="H53">
        <v>10</v>
      </c>
      <c r="I53" s="55"/>
      <c r="J53" s="55"/>
      <c r="K53" s="55"/>
      <c r="L53" s="4"/>
      <c r="M53" s="4"/>
      <c r="N53" s="4"/>
      <c r="O53">
        <v>10</v>
      </c>
      <c r="P53" s="55"/>
      <c r="Q53" s="55"/>
      <c r="R53" s="55"/>
      <c r="S53" s="4"/>
      <c r="T53" s="4"/>
      <c r="U53" s="4"/>
    </row>
    <row r="54" spans="1:21" ht="14.1" customHeight="1" x14ac:dyDescent="0.25">
      <c r="A54">
        <v>11</v>
      </c>
      <c r="B54" s="55"/>
      <c r="C54" s="55"/>
      <c r="D54" s="55"/>
      <c r="E54" s="4"/>
      <c r="F54" s="4"/>
      <c r="G54" s="4"/>
      <c r="H54">
        <v>11</v>
      </c>
      <c r="I54" s="55"/>
      <c r="J54" s="55"/>
      <c r="K54" s="55"/>
      <c r="L54" s="4"/>
      <c r="M54" s="4"/>
      <c r="N54" s="4"/>
      <c r="O54">
        <v>11</v>
      </c>
      <c r="P54" s="55"/>
      <c r="Q54" s="55"/>
      <c r="R54" s="55"/>
      <c r="S54" s="4"/>
      <c r="T54" s="4"/>
      <c r="U54" s="4"/>
    </row>
    <row r="55" spans="1:21" ht="14.1" customHeight="1" x14ac:dyDescent="0.25">
      <c r="A55">
        <v>12</v>
      </c>
      <c r="B55" s="55"/>
      <c r="C55" s="55"/>
      <c r="D55" s="55"/>
      <c r="E55" s="4"/>
      <c r="F55" s="4"/>
      <c r="G55" s="4"/>
      <c r="H55">
        <v>12</v>
      </c>
      <c r="I55" s="55"/>
      <c r="J55" s="55"/>
      <c r="K55" s="55"/>
      <c r="L55" s="4"/>
      <c r="M55" s="4"/>
      <c r="N55" s="4"/>
      <c r="O55">
        <v>12</v>
      </c>
      <c r="P55" s="55"/>
      <c r="Q55" s="55"/>
      <c r="R55" s="55"/>
      <c r="S55" s="4"/>
      <c r="T55" s="4"/>
      <c r="U55" s="4"/>
    </row>
    <row r="56" spans="1:21" ht="14.1" customHeight="1" x14ac:dyDescent="0.25">
      <c r="A56">
        <v>13</v>
      </c>
      <c r="B56" s="55"/>
      <c r="C56" s="55"/>
      <c r="D56" s="55"/>
      <c r="E56" s="4"/>
      <c r="F56" s="4"/>
      <c r="G56" s="4"/>
      <c r="H56">
        <v>13</v>
      </c>
      <c r="I56" s="55"/>
      <c r="J56" s="55"/>
      <c r="K56" s="55"/>
      <c r="L56" s="4"/>
      <c r="M56" s="4"/>
      <c r="N56" s="4"/>
      <c r="O56">
        <v>13</v>
      </c>
      <c r="P56" s="55"/>
      <c r="Q56" s="55"/>
      <c r="R56" s="55"/>
      <c r="S56" s="4"/>
      <c r="T56" s="4"/>
      <c r="U56" s="4"/>
    </row>
    <row r="57" spans="1:21" ht="14.1" customHeight="1" x14ac:dyDescent="0.25">
      <c r="A57">
        <v>14</v>
      </c>
      <c r="B57" s="55"/>
      <c r="C57" s="55"/>
      <c r="D57" s="55"/>
      <c r="E57" s="4"/>
      <c r="F57" s="4"/>
      <c r="G57" s="4"/>
      <c r="H57">
        <v>14</v>
      </c>
      <c r="I57" s="55"/>
      <c r="J57" s="55"/>
      <c r="K57" s="55"/>
      <c r="L57" s="4"/>
      <c r="M57" s="4"/>
      <c r="N57" s="4"/>
      <c r="O57">
        <v>14</v>
      </c>
      <c r="P57" s="55"/>
      <c r="Q57" s="55"/>
      <c r="R57" s="55"/>
      <c r="S57" s="4"/>
      <c r="T57" s="4"/>
      <c r="U57" s="4"/>
    </row>
    <row r="58" spans="1:21" ht="14.1" customHeight="1" x14ac:dyDescent="0.25">
      <c r="A58">
        <v>15</v>
      </c>
      <c r="B58" s="55"/>
      <c r="C58" s="55"/>
      <c r="D58" s="55"/>
      <c r="E58" s="4"/>
      <c r="F58" s="4"/>
      <c r="G58" s="4"/>
      <c r="H58">
        <v>15</v>
      </c>
      <c r="I58" s="55"/>
      <c r="J58" s="55"/>
      <c r="K58" s="55"/>
      <c r="L58" s="4"/>
      <c r="M58" s="4"/>
      <c r="N58" s="4"/>
      <c r="O58">
        <v>15</v>
      </c>
      <c r="P58" s="55"/>
      <c r="Q58" s="55"/>
      <c r="R58" s="55"/>
      <c r="S58" s="4"/>
      <c r="T58" s="4"/>
      <c r="U58" s="4"/>
    </row>
    <row r="59" spans="1:21" ht="14.1" customHeight="1" x14ac:dyDescent="0.25">
      <c r="A59">
        <v>16</v>
      </c>
      <c r="B59" s="55"/>
      <c r="C59" s="55"/>
      <c r="D59" s="55"/>
      <c r="E59" s="4"/>
      <c r="F59" s="4"/>
      <c r="G59" s="4"/>
      <c r="H59">
        <v>16</v>
      </c>
      <c r="I59" s="55"/>
      <c r="J59" s="55"/>
      <c r="K59" s="55"/>
      <c r="L59" s="4"/>
      <c r="M59" s="4"/>
      <c r="N59" s="4"/>
      <c r="O59">
        <v>16</v>
      </c>
      <c r="P59" s="55"/>
      <c r="Q59" s="55"/>
      <c r="R59" s="55"/>
      <c r="S59" s="4"/>
      <c r="T59" s="4"/>
      <c r="U59" s="4"/>
    </row>
    <row r="60" spans="1:21" ht="24.75" customHeight="1" x14ac:dyDescent="0.25">
      <c r="B60" s="53" t="s">
        <v>15</v>
      </c>
      <c r="C60" s="53"/>
      <c r="D60" s="53"/>
      <c r="E60" s="4">
        <f>COUNTIFS(E44:E59, "P")</f>
        <v>0</v>
      </c>
      <c r="F60" s="4">
        <f>COUNTIFS(F44:F59, "P")</f>
        <v>0</v>
      </c>
      <c r="G60" s="4">
        <f>COUNTIFS(G44:G59, "P")</f>
        <v>0</v>
      </c>
      <c r="I60" s="53" t="s">
        <v>15</v>
      </c>
      <c r="J60" s="53"/>
      <c r="K60" s="53"/>
      <c r="L60" s="4">
        <f>COUNTIFS(L44:L59, "P")</f>
        <v>0</v>
      </c>
      <c r="M60" s="4">
        <f>COUNTIFS(M44:M59, "P")</f>
        <v>0</v>
      </c>
      <c r="N60" s="4">
        <f>COUNTIFS(N44:N59, "P")</f>
        <v>0</v>
      </c>
      <c r="P60" s="53" t="s">
        <v>15</v>
      </c>
      <c r="Q60" s="53"/>
      <c r="R60" s="53"/>
      <c r="S60" s="4">
        <f>COUNTIFS(S44:S59, "P")</f>
        <v>0</v>
      </c>
      <c r="T60" s="4">
        <f>COUNTIFS(T44:T59, "P")</f>
        <v>0</v>
      </c>
      <c r="U60" s="4">
        <f>COUNTIFS(U44:U59, "P")</f>
        <v>0</v>
      </c>
    </row>
    <row r="61" spans="1:21" ht="15.75" x14ac:dyDescent="0.25">
      <c r="B61" s="5" t="s">
        <v>276</v>
      </c>
      <c r="E61" s="5" t="s">
        <v>29</v>
      </c>
      <c r="F61" s="5" t="s">
        <v>28</v>
      </c>
      <c r="G61" s="5" t="s">
        <v>27</v>
      </c>
      <c r="I61" s="5" t="s">
        <v>277</v>
      </c>
      <c r="L61" s="5" t="s">
        <v>29</v>
      </c>
      <c r="M61" s="5" t="s">
        <v>28</v>
      </c>
      <c r="N61" s="5" t="s">
        <v>27</v>
      </c>
      <c r="P61" s="5" t="s">
        <v>278</v>
      </c>
      <c r="S61" s="5" t="s">
        <v>29</v>
      </c>
      <c r="T61" s="5" t="s">
        <v>28</v>
      </c>
      <c r="U61" s="5" t="s">
        <v>27</v>
      </c>
    </row>
    <row r="62" spans="1:21" ht="14.1" customHeight="1" x14ac:dyDescent="0.25">
      <c r="A62">
        <v>1</v>
      </c>
      <c r="B62" s="55"/>
      <c r="C62" s="55"/>
      <c r="D62" s="55"/>
      <c r="E62" s="4"/>
      <c r="F62" s="4"/>
      <c r="G62" s="4"/>
      <c r="H62">
        <v>1</v>
      </c>
      <c r="I62" s="55"/>
      <c r="J62" s="55"/>
      <c r="K62" s="55"/>
      <c r="L62" s="4"/>
      <c r="M62" s="4"/>
      <c r="N62" s="4"/>
      <c r="O62">
        <v>1</v>
      </c>
      <c r="P62" s="55"/>
      <c r="Q62" s="55"/>
      <c r="R62" s="55"/>
      <c r="S62" s="4"/>
      <c r="T62" s="4"/>
      <c r="U62" s="4"/>
    </row>
    <row r="63" spans="1:21" ht="14.1" customHeight="1" x14ac:dyDescent="0.25">
      <c r="A63">
        <v>2</v>
      </c>
      <c r="B63" s="55"/>
      <c r="C63" s="55"/>
      <c r="D63" s="55"/>
      <c r="E63" s="4"/>
      <c r="F63" s="4"/>
      <c r="G63" s="4"/>
      <c r="H63">
        <v>2</v>
      </c>
      <c r="I63" s="55"/>
      <c r="J63" s="55"/>
      <c r="K63" s="55"/>
      <c r="L63" s="4"/>
      <c r="M63" s="4"/>
      <c r="N63" s="4"/>
      <c r="O63">
        <v>2</v>
      </c>
      <c r="P63" s="55"/>
      <c r="Q63" s="55"/>
      <c r="R63" s="55"/>
      <c r="S63" s="4"/>
      <c r="T63" s="4"/>
      <c r="U63" s="4"/>
    </row>
    <row r="64" spans="1:21" ht="14.1" customHeight="1" x14ac:dyDescent="0.25">
      <c r="A64">
        <v>3</v>
      </c>
      <c r="B64" s="55"/>
      <c r="C64" s="55"/>
      <c r="D64" s="55"/>
      <c r="E64" s="4"/>
      <c r="F64" s="4"/>
      <c r="G64" s="4"/>
      <c r="H64">
        <v>3</v>
      </c>
      <c r="I64" s="55"/>
      <c r="J64" s="55"/>
      <c r="K64" s="55"/>
      <c r="L64" s="4"/>
      <c r="M64" s="4"/>
      <c r="N64" s="4"/>
      <c r="O64">
        <v>3</v>
      </c>
      <c r="P64" s="55"/>
      <c r="Q64" s="55"/>
      <c r="R64" s="55"/>
      <c r="S64" s="4"/>
      <c r="T64" s="4"/>
      <c r="U64" s="4"/>
    </row>
    <row r="65" spans="1:21" ht="14.1" customHeight="1" x14ac:dyDescent="0.25">
      <c r="A65">
        <v>4</v>
      </c>
      <c r="B65" s="55"/>
      <c r="C65" s="55"/>
      <c r="D65" s="55"/>
      <c r="E65" s="4"/>
      <c r="F65" s="4"/>
      <c r="G65" s="4"/>
      <c r="H65">
        <v>4</v>
      </c>
      <c r="I65" s="55"/>
      <c r="J65" s="55"/>
      <c r="K65" s="55"/>
      <c r="L65" s="4"/>
      <c r="M65" s="4"/>
      <c r="N65" s="4"/>
      <c r="O65">
        <v>4</v>
      </c>
      <c r="P65" s="55"/>
      <c r="Q65" s="55"/>
      <c r="R65" s="55"/>
      <c r="S65" s="4"/>
      <c r="T65" s="4"/>
      <c r="U65" s="4"/>
    </row>
    <row r="66" spans="1:21" ht="14.1" customHeight="1" x14ac:dyDescent="0.25">
      <c r="A66">
        <v>5</v>
      </c>
      <c r="B66" s="55"/>
      <c r="C66" s="55"/>
      <c r="D66" s="55"/>
      <c r="E66" s="4"/>
      <c r="F66" s="4"/>
      <c r="G66" s="4"/>
      <c r="H66">
        <v>5</v>
      </c>
      <c r="I66" s="55"/>
      <c r="J66" s="55"/>
      <c r="K66" s="55"/>
      <c r="L66" s="4"/>
      <c r="M66" s="4"/>
      <c r="N66" s="4"/>
      <c r="O66">
        <v>5</v>
      </c>
      <c r="P66" s="55"/>
      <c r="Q66" s="55"/>
      <c r="R66" s="55"/>
      <c r="S66" s="4"/>
      <c r="T66" s="4"/>
      <c r="U66" s="4"/>
    </row>
    <row r="67" spans="1:21" ht="14.1" customHeight="1" x14ac:dyDescent="0.25">
      <c r="A67">
        <v>6</v>
      </c>
      <c r="B67" s="55"/>
      <c r="C67" s="55"/>
      <c r="D67" s="55"/>
      <c r="E67" s="4"/>
      <c r="F67" s="4"/>
      <c r="G67" s="4"/>
      <c r="H67">
        <v>6</v>
      </c>
      <c r="I67" s="55"/>
      <c r="J67" s="55"/>
      <c r="K67" s="55"/>
      <c r="L67" s="4"/>
      <c r="M67" s="4"/>
      <c r="N67" s="4"/>
      <c r="O67">
        <v>6</v>
      </c>
      <c r="P67" s="55"/>
      <c r="Q67" s="55"/>
      <c r="R67" s="55"/>
      <c r="S67" s="4"/>
      <c r="T67" s="4"/>
      <c r="U67" s="4"/>
    </row>
    <row r="68" spans="1:21" ht="14.1" customHeight="1" x14ac:dyDescent="0.25">
      <c r="A68">
        <v>7</v>
      </c>
      <c r="B68" s="55"/>
      <c r="C68" s="55"/>
      <c r="D68" s="55"/>
      <c r="E68" s="4"/>
      <c r="F68" s="4"/>
      <c r="G68" s="4"/>
      <c r="H68">
        <v>7</v>
      </c>
      <c r="I68" s="55"/>
      <c r="J68" s="55"/>
      <c r="K68" s="55"/>
      <c r="L68" s="4"/>
      <c r="M68" s="4"/>
      <c r="N68" s="4"/>
      <c r="O68">
        <v>7</v>
      </c>
      <c r="P68" s="55"/>
      <c r="Q68" s="55"/>
      <c r="R68" s="55"/>
      <c r="S68" s="4"/>
      <c r="T68" s="4"/>
      <c r="U68" s="4"/>
    </row>
    <row r="69" spans="1:21" ht="14.1" customHeight="1" x14ac:dyDescent="0.25">
      <c r="A69">
        <v>8</v>
      </c>
      <c r="B69" s="55"/>
      <c r="C69" s="55"/>
      <c r="D69" s="55"/>
      <c r="E69" s="4"/>
      <c r="F69" s="4"/>
      <c r="G69" s="4"/>
      <c r="H69">
        <v>8</v>
      </c>
      <c r="I69" s="55"/>
      <c r="J69" s="55"/>
      <c r="K69" s="55"/>
      <c r="L69" s="4"/>
      <c r="M69" s="4"/>
      <c r="N69" s="4"/>
      <c r="O69">
        <v>8</v>
      </c>
      <c r="P69" s="55"/>
      <c r="Q69" s="55"/>
      <c r="R69" s="55"/>
      <c r="S69" s="4"/>
      <c r="T69" s="4"/>
      <c r="U69" s="4"/>
    </row>
    <row r="70" spans="1:21" ht="14.1" customHeight="1" x14ac:dyDescent="0.25">
      <c r="A70">
        <v>9</v>
      </c>
      <c r="B70" s="55"/>
      <c r="C70" s="55"/>
      <c r="D70" s="55"/>
      <c r="E70" s="4"/>
      <c r="F70" s="4"/>
      <c r="G70" s="4"/>
      <c r="H70">
        <v>9</v>
      </c>
      <c r="I70" s="55"/>
      <c r="J70" s="55"/>
      <c r="K70" s="55"/>
      <c r="L70" s="4"/>
      <c r="M70" s="4"/>
      <c r="N70" s="4"/>
      <c r="O70">
        <v>9</v>
      </c>
      <c r="P70" s="55"/>
      <c r="Q70" s="55"/>
      <c r="R70" s="55"/>
      <c r="S70" s="4"/>
      <c r="T70" s="4"/>
      <c r="U70" s="4"/>
    </row>
    <row r="71" spans="1:21" ht="14.1" customHeight="1" x14ac:dyDescent="0.25">
      <c r="A71">
        <v>10</v>
      </c>
      <c r="B71" s="55"/>
      <c r="C71" s="55"/>
      <c r="D71" s="55"/>
      <c r="E71" s="4"/>
      <c r="F71" s="4"/>
      <c r="G71" s="4"/>
      <c r="H71">
        <v>10</v>
      </c>
      <c r="I71" s="55"/>
      <c r="J71" s="55"/>
      <c r="K71" s="55"/>
      <c r="L71" s="4"/>
      <c r="M71" s="4"/>
      <c r="N71" s="4"/>
      <c r="O71">
        <v>10</v>
      </c>
      <c r="P71" s="55"/>
      <c r="Q71" s="55"/>
      <c r="R71" s="55"/>
      <c r="S71" s="4"/>
      <c r="T71" s="4"/>
      <c r="U71" s="4"/>
    </row>
    <row r="72" spans="1:21" ht="14.1" customHeight="1" x14ac:dyDescent="0.25">
      <c r="A72">
        <v>11</v>
      </c>
      <c r="B72" s="55"/>
      <c r="C72" s="55"/>
      <c r="D72" s="55"/>
      <c r="E72" s="4"/>
      <c r="F72" s="4"/>
      <c r="G72" s="4"/>
      <c r="H72">
        <v>11</v>
      </c>
      <c r="I72" s="55"/>
      <c r="J72" s="55"/>
      <c r="K72" s="55"/>
      <c r="L72" s="4"/>
      <c r="M72" s="4"/>
      <c r="N72" s="4"/>
      <c r="O72">
        <v>11</v>
      </c>
      <c r="P72" s="55"/>
      <c r="Q72" s="55"/>
      <c r="R72" s="55"/>
      <c r="S72" s="4"/>
      <c r="T72" s="4"/>
      <c r="U72" s="4"/>
    </row>
    <row r="73" spans="1:21" ht="14.1" customHeight="1" x14ac:dyDescent="0.25">
      <c r="A73">
        <v>12</v>
      </c>
      <c r="B73" s="55"/>
      <c r="C73" s="55"/>
      <c r="D73" s="55"/>
      <c r="E73" s="4"/>
      <c r="F73" s="4"/>
      <c r="G73" s="4"/>
      <c r="H73">
        <v>12</v>
      </c>
      <c r="I73" s="55"/>
      <c r="J73" s="55"/>
      <c r="K73" s="55"/>
      <c r="L73" s="4"/>
      <c r="M73" s="4"/>
      <c r="N73" s="4"/>
      <c r="O73">
        <v>12</v>
      </c>
      <c r="P73" s="55"/>
      <c r="Q73" s="55"/>
      <c r="R73" s="55"/>
      <c r="S73" s="4"/>
      <c r="T73" s="4"/>
      <c r="U73" s="4"/>
    </row>
    <row r="74" spans="1:21" ht="14.1" customHeight="1" x14ac:dyDescent="0.25">
      <c r="A74">
        <v>13</v>
      </c>
      <c r="B74" s="55"/>
      <c r="C74" s="55"/>
      <c r="D74" s="55"/>
      <c r="E74" s="4"/>
      <c r="F74" s="4"/>
      <c r="G74" s="4"/>
      <c r="H74">
        <v>13</v>
      </c>
      <c r="I74" s="55"/>
      <c r="J74" s="55"/>
      <c r="K74" s="55"/>
      <c r="L74" s="4"/>
      <c r="M74" s="4"/>
      <c r="N74" s="4"/>
      <c r="O74">
        <v>13</v>
      </c>
      <c r="P74" s="55"/>
      <c r="Q74" s="55"/>
      <c r="R74" s="55"/>
      <c r="S74" s="4"/>
      <c r="T74" s="4"/>
      <c r="U74" s="4"/>
    </row>
    <row r="75" spans="1:21" ht="14.1" customHeight="1" x14ac:dyDescent="0.25">
      <c r="A75">
        <v>14</v>
      </c>
      <c r="B75" s="55"/>
      <c r="C75" s="55"/>
      <c r="D75" s="55"/>
      <c r="E75" s="4"/>
      <c r="F75" s="4"/>
      <c r="G75" s="4"/>
      <c r="H75">
        <v>14</v>
      </c>
      <c r="I75" s="55"/>
      <c r="J75" s="55"/>
      <c r="K75" s="55"/>
      <c r="L75" s="4"/>
      <c r="M75" s="4"/>
      <c r="N75" s="4"/>
      <c r="O75">
        <v>14</v>
      </c>
      <c r="P75" s="55"/>
      <c r="Q75" s="55"/>
      <c r="R75" s="55"/>
      <c r="S75" s="4"/>
      <c r="T75" s="4"/>
      <c r="U75" s="4"/>
    </row>
    <row r="76" spans="1:21" ht="14.1" customHeight="1" x14ac:dyDescent="0.25">
      <c r="A76">
        <v>15</v>
      </c>
      <c r="B76" s="55"/>
      <c r="C76" s="55"/>
      <c r="D76" s="55"/>
      <c r="E76" s="4"/>
      <c r="F76" s="4"/>
      <c r="G76" s="4"/>
      <c r="H76">
        <v>15</v>
      </c>
      <c r="I76" s="55"/>
      <c r="J76" s="55"/>
      <c r="K76" s="55"/>
      <c r="L76" s="4"/>
      <c r="M76" s="4"/>
      <c r="N76" s="4"/>
      <c r="O76">
        <v>15</v>
      </c>
      <c r="P76" s="55"/>
      <c r="Q76" s="55"/>
      <c r="R76" s="55"/>
      <c r="S76" s="4"/>
      <c r="T76" s="4"/>
      <c r="U76" s="4"/>
    </row>
    <row r="77" spans="1:21" ht="14.1" customHeight="1" x14ac:dyDescent="0.25">
      <c r="A77">
        <v>16</v>
      </c>
      <c r="B77" s="55"/>
      <c r="C77" s="55"/>
      <c r="D77" s="55"/>
      <c r="E77" s="4"/>
      <c r="F77" s="4"/>
      <c r="G77" s="4"/>
      <c r="H77">
        <v>16</v>
      </c>
      <c r="I77" s="55"/>
      <c r="J77" s="55"/>
      <c r="K77" s="55"/>
      <c r="L77" s="4"/>
      <c r="M77" s="4"/>
      <c r="N77" s="4"/>
      <c r="O77">
        <v>16</v>
      </c>
      <c r="P77" s="55"/>
      <c r="Q77" s="55"/>
      <c r="R77" s="55"/>
      <c r="S77" s="4"/>
      <c r="T77" s="4"/>
      <c r="U77" s="4"/>
    </row>
    <row r="78" spans="1:21" x14ac:dyDescent="0.25">
      <c r="B78" s="53" t="s">
        <v>15</v>
      </c>
      <c r="C78" s="53"/>
      <c r="D78" s="53"/>
      <c r="E78" s="4">
        <f>COUNTIFS(E62:E77, "P")</f>
        <v>0</v>
      </c>
      <c r="F78" s="4">
        <f>COUNTIFS(F62:F77, "P")</f>
        <v>0</v>
      </c>
      <c r="G78" s="4">
        <f>COUNTIFS(G62:G77, "P")</f>
        <v>0</v>
      </c>
      <c r="I78" s="53" t="s">
        <v>15</v>
      </c>
      <c r="J78" s="53"/>
      <c r="K78" s="53"/>
      <c r="L78" s="4">
        <f>COUNTIFS(L62:L77, "P")</f>
        <v>0</v>
      </c>
      <c r="M78" s="4">
        <f>COUNTIFS(M62:M77, "P")</f>
        <v>0</v>
      </c>
      <c r="N78" s="4">
        <f>COUNTIFS(N62:N77, "P")</f>
        <v>0</v>
      </c>
      <c r="P78" s="53" t="s">
        <v>15</v>
      </c>
      <c r="Q78" s="53"/>
      <c r="R78" s="53"/>
      <c r="S78" s="4">
        <f>COUNTIFS(S62:S77, "P")</f>
        <v>0</v>
      </c>
      <c r="T78" s="4">
        <f>COUNTIFS(T62:T77, "P")</f>
        <v>0</v>
      </c>
      <c r="U78" s="4">
        <f>COUNTIFS(U62:U77, "P")</f>
        <v>0</v>
      </c>
    </row>
    <row r="79" spans="1:21" x14ac:dyDescent="0.25">
      <c r="B79" s="2"/>
      <c r="C79" s="2"/>
      <c r="D79" s="2"/>
      <c r="I79" s="2"/>
      <c r="J79" s="2"/>
      <c r="K79" s="2"/>
      <c r="P79" s="2"/>
      <c r="Q79" s="2"/>
      <c r="R79" s="2"/>
    </row>
    <row r="80" spans="1:21" x14ac:dyDescent="0.25">
      <c r="B80" s="2"/>
      <c r="C80" s="2"/>
      <c r="D80" s="2"/>
      <c r="I80" s="2"/>
      <c r="J80" s="2"/>
      <c r="K80" s="2"/>
      <c r="P80" s="2"/>
      <c r="Q80" s="2"/>
      <c r="R80" s="2"/>
    </row>
    <row r="81" spans="1:21" ht="15.75" x14ac:dyDescent="0.25">
      <c r="B81" s="5" t="s">
        <v>279</v>
      </c>
      <c r="E81" s="5" t="s">
        <v>29</v>
      </c>
      <c r="F81" s="5" t="s">
        <v>28</v>
      </c>
      <c r="G81" s="5" t="s">
        <v>27</v>
      </c>
      <c r="I81" s="5" t="s">
        <v>280</v>
      </c>
      <c r="L81" s="5" t="s">
        <v>29</v>
      </c>
      <c r="M81" s="5" t="s">
        <v>28</v>
      </c>
      <c r="N81" s="5" t="s">
        <v>27</v>
      </c>
      <c r="P81" s="5" t="s">
        <v>288</v>
      </c>
      <c r="S81" s="5" t="s">
        <v>29</v>
      </c>
      <c r="T81" s="5" t="s">
        <v>28</v>
      </c>
      <c r="U81" s="5" t="s">
        <v>27</v>
      </c>
    </row>
    <row r="82" spans="1:21" ht="14.1" customHeight="1" x14ac:dyDescent="0.25">
      <c r="A82">
        <v>1</v>
      </c>
      <c r="B82" s="55"/>
      <c r="C82" s="55"/>
      <c r="D82" s="55"/>
      <c r="E82" s="4"/>
      <c r="F82" s="4"/>
      <c r="G82" s="4"/>
      <c r="H82">
        <v>1</v>
      </c>
      <c r="I82" s="55"/>
      <c r="J82" s="55"/>
      <c r="K82" s="55"/>
      <c r="L82" s="4"/>
      <c r="M82" s="4"/>
      <c r="N82" s="4"/>
      <c r="O82">
        <v>1</v>
      </c>
      <c r="P82" s="55"/>
      <c r="Q82" s="55"/>
      <c r="R82" s="55"/>
      <c r="S82" s="4"/>
      <c r="T82" s="4"/>
      <c r="U82" s="4"/>
    </row>
    <row r="83" spans="1:21" ht="14.1" customHeight="1" x14ac:dyDescent="0.25">
      <c r="A83">
        <v>2</v>
      </c>
      <c r="B83" s="55"/>
      <c r="C83" s="55"/>
      <c r="D83" s="55"/>
      <c r="E83" s="4"/>
      <c r="F83" s="4"/>
      <c r="G83" s="4"/>
      <c r="H83">
        <v>2</v>
      </c>
      <c r="I83" s="55"/>
      <c r="J83" s="55"/>
      <c r="K83" s="55"/>
      <c r="L83" s="4"/>
      <c r="M83" s="4"/>
      <c r="N83" s="4"/>
      <c r="O83">
        <v>2</v>
      </c>
      <c r="P83" s="55"/>
      <c r="Q83" s="55"/>
      <c r="R83" s="55"/>
      <c r="S83" s="4"/>
      <c r="T83" s="4"/>
      <c r="U83" s="4"/>
    </row>
    <row r="84" spans="1:21" ht="14.1" customHeight="1" x14ac:dyDescent="0.25">
      <c r="A84">
        <v>3</v>
      </c>
      <c r="B84" s="55"/>
      <c r="C84" s="55"/>
      <c r="D84" s="55"/>
      <c r="E84" s="4"/>
      <c r="F84" s="4"/>
      <c r="G84" s="4"/>
      <c r="H84">
        <v>3</v>
      </c>
      <c r="I84" s="55"/>
      <c r="J84" s="55"/>
      <c r="K84" s="55"/>
      <c r="L84" s="4"/>
      <c r="M84" s="4"/>
      <c r="N84" s="4"/>
      <c r="O84">
        <v>3</v>
      </c>
      <c r="P84" s="55"/>
      <c r="Q84" s="55"/>
      <c r="R84" s="55"/>
      <c r="S84" s="4"/>
      <c r="T84" s="4"/>
      <c r="U84" s="4"/>
    </row>
    <row r="85" spans="1:21" ht="14.1" customHeight="1" x14ac:dyDescent="0.25">
      <c r="A85">
        <v>4</v>
      </c>
      <c r="B85" s="55"/>
      <c r="C85" s="55"/>
      <c r="D85" s="55"/>
      <c r="E85" s="4"/>
      <c r="F85" s="4"/>
      <c r="G85" s="4"/>
      <c r="H85">
        <v>4</v>
      </c>
      <c r="I85" s="55"/>
      <c r="J85" s="55"/>
      <c r="K85" s="55"/>
      <c r="L85" s="4"/>
      <c r="M85" s="4"/>
      <c r="N85" s="4"/>
      <c r="O85">
        <v>4</v>
      </c>
      <c r="P85" s="55"/>
      <c r="Q85" s="55"/>
      <c r="R85" s="55"/>
      <c r="S85" s="4"/>
      <c r="T85" s="4"/>
      <c r="U85" s="4"/>
    </row>
    <row r="86" spans="1:21" ht="14.1" customHeight="1" x14ac:dyDescent="0.25">
      <c r="A86">
        <v>5</v>
      </c>
      <c r="B86" s="55"/>
      <c r="C86" s="55"/>
      <c r="D86" s="55"/>
      <c r="E86" s="4"/>
      <c r="F86" s="4"/>
      <c r="G86" s="4"/>
      <c r="H86">
        <v>5</v>
      </c>
      <c r="I86" s="55"/>
      <c r="J86" s="55"/>
      <c r="K86" s="55"/>
      <c r="L86" s="4"/>
      <c r="M86" s="4"/>
      <c r="N86" s="4"/>
      <c r="O86">
        <v>5</v>
      </c>
      <c r="P86" s="55"/>
      <c r="Q86" s="55"/>
      <c r="R86" s="55"/>
      <c r="S86" s="4"/>
      <c r="T86" s="4"/>
      <c r="U86" s="4"/>
    </row>
    <row r="87" spans="1:21" ht="14.1" customHeight="1" x14ac:dyDescent="0.25">
      <c r="A87">
        <v>6</v>
      </c>
      <c r="B87" s="55"/>
      <c r="C87" s="55"/>
      <c r="D87" s="55"/>
      <c r="E87" s="4"/>
      <c r="F87" s="4"/>
      <c r="G87" s="4"/>
      <c r="H87">
        <v>6</v>
      </c>
      <c r="I87" s="55"/>
      <c r="J87" s="55"/>
      <c r="K87" s="55"/>
      <c r="L87" s="4"/>
      <c r="M87" s="4"/>
      <c r="N87" s="4"/>
      <c r="O87">
        <v>6</v>
      </c>
      <c r="P87" s="55"/>
      <c r="Q87" s="55"/>
      <c r="R87" s="55"/>
      <c r="S87" s="4"/>
      <c r="T87" s="4"/>
      <c r="U87" s="4"/>
    </row>
    <row r="88" spans="1:21" ht="14.1" customHeight="1" x14ac:dyDescent="0.25">
      <c r="A88">
        <v>7</v>
      </c>
      <c r="B88" s="55"/>
      <c r="C88" s="55"/>
      <c r="D88" s="55"/>
      <c r="E88" s="4"/>
      <c r="F88" s="4"/>
      <c r="G88" s="4"/>
      <c r="H88">
        <v>7</v>
      </c>
      <c r="I88" s="55"/>
      <c r="J88" s="55"/>
      <c r="K88" s="55"/>
      <c r="L88" s="4"/>
      <c r="M88" s="4"/>
      <c r="N88" s="4"/>
      <c r="O88">
        <v>7</v>
      </c>
      <c r="P88" s="55"/>
      <c r="Q88" s="55"/>
      <c r="R88" s="55"/>
      <c r="S88" s="4"/>
      <c r="T88" s="4"/>
      <c r="U88" s="4"/>
    </row>
    <row r="89" spans="1:21" ht="14.1" customHeight="1" x14ac:dyDescent="0.25">
      <c r="A89">
        <v>8</v>
      </c>
      <c r="B89" s="55"/>
      <c r="C89" s="55"/>
      <c r="D89" s="55"/>
      <c r="E89" s="4"/>
      <c r="F89" s="4"/>
      <c r="G89" s="4"/>
      <c r="H89">
        <v>8</v>
      </c>
      <c r="I89" s="55"/>
      <c r="J89" s="55"/>
      <c r="K89" s="55"/>
      <c r="L89" s="4"/>
      <c r="M89" s="4"/>
      <c r="N89" s="4"/>
      <c r="O89">
        <v>8</v>
      </c>
      <c r="P89" s="55"/>
      <c r="Q89" s="55"/>
      <c r="R89" s="55"/>
      <c r="S89" s="4"/>
      <c r="T89" s="4"/>
      <c r="U89" s="4"/>
    </row>
    <row r="90" spans="1:21" ht="14.1" customHeight="1" x14ac:dyDescent="0.25">
      <c r="A90">
        <v>9</v>
      </c>
      <c r="B90" s="55"/>
      <c r="C90" s="55"/>
      <c r="D90" s="55"/>
      <c r="E90" s="4"/>
      <c r="F90" s="4"/>
      <c r="G90" s="4"/>
      <c r="H90">
        <v>9</v>
      </c>
      <c r="I90" s="55"/>
      <c r="J90" s="55"/>
      <c r="K90" s="55"/>
      <c r="L90" s="4"/>
      <c r="M90" s="4"/>
      <c r="N90" s="4"/>
      <c r="O90">
        <v>9</v>
      </c>
      <c r="P90" s="55"/>
      <c r="Q90" s="55"/>
      <c r="R90" s="55"/>
      <c r="S90" s="4"/>
      <c r="T90" s="4"/>
      <c r="U90" s="4"/>
    </row>
    <row r="91" spans="1:21" ht="14.1" customHeight="1" x14ac:dyDescent="0.25">
      <c r="A91">
        <v>10</v>
      </c>
      <c r="B91" s="55"/>
      <c r="C91" s="55"/>
      <c r="D91" s="55"/>
      <c r="E91" s="4"/>
      <c r="F91" s="4"/>
      <c r="G91" s="4"/>
      <c r="H91">
        <v>10</v>
      </c>
      <c r="I91" s="55"/>
      <c r="J91" s="55"/>
      <c r="K91" s="55"/>
      <c r="L91" s="4"/>
      <c r="M91" s="4"/>
      <c r="N91" s="4"/>
      <c r="O91">
        <v>10</v>
      </c>
      <c r="P91" s="55"/>
      <c r="Q91" s="55"/>
      <c r="R91" s="55"/>
      <c r="S91" s="4"/>
      <c r="T91" s="4"/>
      <c r="U91" s="4"/>
    </row>
    <row r="92" spans="1:21" ht="14.1" customHeight="1" x14ac:dyDescent="0.25">
      <c r="A92">
        <v>11</v>
      </c>
      <c r="B92" s="55"/>
      <c r="C92" s="55"/>
      <c r="D92" s="55"/>
      <c r="E92" s="4"/>
      <c r="F92" s="4"/>
      <c r="G92" s="4"/>
      <c r="H92">
        <v>11</v>
      </c>
      <c r="I92" s="55"/>
      <c r="J92" s="55"/>
      <c r="K92" s="55"/>
      <c r="L92" s="4"/>
      <c r="M92" s="4"/>
      <c r="N92" s="4"/>
      <c r="O92">
        <v>11</v>
      </c>
      <c r="P92" s="55"/>
      <c r="Q92" s="55"/>
      <c r="R92" s="55"/>
      <c r="S92" s="4"/>
      <c r="T92" s="4"/>
      <c r="U92" s="4"/>
    </row>
    <row r="93" spans="1:21" ht="14.1" customHeight="1" x14ac:dyDescent="0.25">
      <c r="A93">
        <v>12</v>
      </c>
      <c r="B93" s="55"/>
      <c r="C93" s="55"/>
      <c r="D93" s="55"/>
      <c r="E93" s="4"/>
      <c r="F93" s="4"/>
      <c r="G93" s="4"/>
      <c r="H93">
        <v>12</v>
      </c>
      <c r="I93" s="55"/>
      <c r="J93" s="55"/>
      <c r="K93" s="55"/>
      <c r="L93" s="4"/>
      <c r="M93" s="4"/>
      <c r="N93" s="4"/>
      <c r="O93">
        <v>12</v>
      </c>
      <c r="P93" s="55"/>
      <c r="Q93" s="55"/>
      <c r="R93" s="55"/>
      <c r="S93" s="4"/>
      <c r="T93" s="4"/>
      <c r="U93" s="4"/>
    </row>
    <row r="94" spans="1:21" ht="14.1" customHeight="1" x14ac:dyDescent="0.25">
      <c r="A94">
        <v>13</v>
      </c>
      <c r="B94" s="55"/>
      <c r="C94" s="55"/>
      <c r="D94" s="55"/>
      <c r="E94" s="4"/>
      <c r="F94" s="4"/>
      <c r="G94" s="4"/>
      <c r="H94">
        <v>13</v>
      </c>
      <c r="I94" s="55"/>
      <c r="J94" s="55"/>
      <c r="K94" s="55"/>
      <c r="L94" s="4"/>
      <c r="M94" s="4"/>
      <c r="N94" s="4"/>
      <c r="O94">
        <v>13</v>
      </c>
      <c r="P94" s="55"/>
      <c r="Q94" s="55"/>
      <c r="R94" s="55"/>
      <c r="S94" s="4"/>
      <c r="T94" s="4"/>
      <c r="U94" s="4"/>
    </row>
    <row r="95" spans="1:21" ht="14.1" customHeight="1" x14ac:dyDescent="0.25">
      <c r="A95">
        <v>14</v>
      </c>
      <c r="B95" s="55"/>
      <c r="C95" s="55"/>
      <c r="D95" s="55"/>
      <c r="E95" s="4"/>
      <c r="F95" s="4"/>
      <c r="G95" s="4"/>
      <c r="H95">
        <v>14</v>
      </c>
      <c r="I95" s="55"/>
      <c r="J95" s="55"/>
      <c r="K95" s="55"/>
      <c r="L95" s="4"/>
      <c r="M95" s="4"/>
      <c r="N95" s="4"/>
      <c r="O95">
        <v>14</v>
      </c>
      <c r="P95" s="55"/>
      <c r="Q95" s="55"/>
      <c r="R95" s="55"/>
      <c r="S95" s="4"/>
      <c r="T95" s="4"/>
      <c r="U95" s="4"/>
    </row>
    <row r="96" spans="1:21" ht="14.1" customHeight="1" x14ac:dyDescent="0.25">
      <c r="A96">
        <v>15</v>
      </c>
      <c r="B96" s="55"/>
      <c r="C96" s="55"/>
      <c r="D96" s="55"/>
      <c r="E96" s="4"/>
      <c r="F96" s="4"/>
      <c r="G96" s="4"/>
      <c r="H96">
        <v>15</v>
      </c>
      <c r="I96" s="55"/>
      <c r="J96" s="55"/>
      <c r="K96" s="55"/>
      <c r="L96" s="4"/>
      <c r="M96" s="4"/>
      <c r="N96" s="4"/>
      <c r="O96">
        <v>15</v>
      </c>
      <c r="P96" s="55"/>
      <c r="Q96" s="55"/>
      <c r="R96" s="55"/>
      <c r="S96" s="4"/>
      <c r="T96" s="4"/>
      <c r="U96" s="4"/>
    </row>
    <row r="97" spans="1:21" ht="14.1" customHeight="1" x14ac:dyDescent="0.25">
      <c r="A97">
        <v>16</v>
      </c>
      <c r="B97" s="55"/>
      <c r="C97" s="55"/>
      <c r="D97" s="55"/>
      <c r="E97" s="4"/>
      <c r="F97" s="4"/>
      <c r="G97" s="4"/>
      <c r="H97">
        <v>16</v>
      </c>
      <c r="I97" s="55"/>
      <c r="J97" s="55"/>
      <c r="K97" s="55"/>
      <c r="L97" s="4"/>
      <c r="M97" s="4"/>
      <c r="N97" s="4"/>
      <c r="O97">
        <v>16</v>
      </c>
      <c r="P97" s="55"/>
      <c r="Q97" s="55"/>
      <c r="R97" s="55"/>
      <c r="S97" s="4"/>
      <c r="T97" s="4"/>
      <c r="U97" s="4"/>
    </row>
    <row r="98" spans="1:21" x14ac:dyDescent="0.25">
      <c r="B98" s="53" t="s">
        <v>15</v>
      </c>
      <c r="C98" s="53"/>
      <c r="D98" s="53"/>
      <c r="E98" s="4">
        <f>COUNTIF(E82:E97, "P")</f>
        <v>0</v>
      </c>
      <c r="F98" s="4">
        <f>COUNTIF(F82:F97, "P")</f>
        <v>0</v>
      </c>
      <c r="G98" s="4">
        <f>COUNTIF(G82:G97, "P")</f>
        <v>0</v>
      </c>
      <c r="I98" s="53" t="s">
        <v>15</v>
      </c>
      <c r="J98" s="53"/>
      <c r="K98" s="53"/>
      <c r="L98" s="4">
        <f>COUNTIF(L82:L97, "P")</f>
        <v>0</v>
      </c>
      <c r="M98" s="4">
        <f>COUNTIF(M82:M97, "P")</f>
        <v>0</v>
      </c>
      <c r="N98" s="4">
        <f>COUNTIF(N82:N97, "P")</f>
        <v>0</v>
      </c>
      <c r="P98" s="53" t="s">
        <v>15</v>
      </c>
      <c r="Q98" s="53"/>
      <c r="R98" s="53"/>
      <c r="S98" s="4">
        <f>COUNTIF(S82:S97, "P")</f>
        <v>0</v>
      </c>
      <c r="T98" s="4">
        <f>COUNTIF(T82:T97, "P")</f>
        <v>0</v>
      </c>
      <c r="U98" s="4">
        <f>COUNTIF(U82:U97, "P")</f>
        <v>0</v>
      </c>
    </row>
    <row r="99" spans="1:21" ht="15.75" x14ac:dyDescent="0.25">
      <c r="B99" s="5" t="s">
        <v>281</v>
      </c>
      <c r="E99" s="5" t="s">
        <v>29</v>
      </c>
      <c r="F99" s="5" t="s">
        <v>28</v>
      </c>
      <c r="G99" s="5" t="s">
        <v>27</v>
      </c>
      <c r="I99" s="5" t="s">
        <v>282</v>
      </c>
      <c r="L99" s="5" t="s">
        <v>29</v>
      </c>
      <c r="M99" s="5" t="s">
        <v>28</v>
      </c>
      <c r="N99" s="5" t="s">
        <v>27</v>
      </c>
      <c r="P99" s="5" t="s">
        <v>283</v>
      </c>
      <c r="S99" s="5" t="s">
        <v>29</v>
      </c>
      <c r="T99" s="5" t="s">
        <v>28</v>
      </c>
      <c r="U99" s="5" t="s">
        <v>27</v>
      </c>
    </row>
    <row r="100" spans="1:21" ht="14.1" customHeight="1" x14ac:dyDescent="0.25">
      <c r="A100">
        <v>1</v>
      </c>
      <c r="B100" s="55"/>
      <c r="C100" s="55"/>
      <c r="D100" s="55"/>
      <c r="E100" s="4"/>
      <c r="F100" s="4"/>
      <c r="G100" s="4"/>
      <c r="H100">
        <v>1</v>
      </c>
      <c r="I100" s="55"/>
      <c r="J100" s="55"/>
      <c r="K100" s="55"/>
      <c r="L100" s="4"/>
      <c r="M100" s="4"/>
      <c r="N100" s="4"/>
      <c r="O100">
        <v>1</v>
      </c>
      <c r="P100" s="55"/>
      <c r="Q100" s="55"/>
      <c r="R100" s="55"/>
      <c r="S100" s="4"/>
      <c r="T100" s="4"/>
      <c r="U100" s="4"/>
    </row>
    <row r="101" spans="1:21" ht="14.1" customHeight="1" x14ac:dyDescent="0.25">
      <c r="A101">
        <v>2</v>
      </c>
      <c r="B101" s="55"/>
      <c r="C101" s="55"/>
      <c r="D101" s="55"/>
      <c r="E101" s="4"/>
      <c r="F101" s="4"/>
      <c r="G101" s="4"/>
      <c r="H101">
        <v>2</v>
      </c>
      <c r="I101" s="55"/>
      <c r="J101" s="55"/>
      <c r="K101" s="55"/>
      <c r="L101" s="4"/>
      <c r="M101" s="4"/>
      <c r="N101" s="4"/>
      <c r="O101">
        <v>2</v>
      </c>
      <c r="P101" s="55"/>
      <c r="Q101" s="55"/>
      <c r="R101" s="55"/>
      <c r="S101" s="4"/>
      <c r="T101" s="4"/>
      <c r="U101" s="4"/>
    </row>
    <row r="102" spans="1:21" ht="14.1" customHeight="1" x14ac:dyDescent="0.25">
      <c r="A102">
        <v>3</v>
      </c>
      <c r="B102" s="55"/>
      <c r="C102" s="55"/>
      <c r="D102" s="55"/>
      <c r="E102" s="4"/>
      <c r="F102" s="4"/>
      <c r="G102" s="4"/>
      <c r="H102">
        <v>3</v>
      </c>
      <c r="I102" s="55"/>
      <c r="J102" s="55"/>
      <c r="K102" s="55"/>
      <c r="L102" s="4"/>
      <c r="M102" s="4"/>
      <c r="N102" s="4"/>
      <c r="O102">
        <v>3</v>
      </c>
      <c r="P102" s="55"/>
      <c r="Q102" s="55"/>
      <c r="R102" s="55"/>
      <c r="S102" s="4"/>
      <c r="T102" s="4"/>
      <c r="U102" s="4"/>
    </row>
    <row r="103" spans="1:21" ht="14.1" customHeight="1" x14ac:dyDescent="0.25">
      <c r="A103">
        <v>4</v>
      </c>
      <c r="B103" s="55"/>
      <c r="C103" s="55"/>
      <c r="D103" s="55"/>
      <c r="E103" s="4"/>
      <c r="F103" s="4"/>
      <c r="G103" s="4"/>
      <c r="H103">
        <v>4</v>
      </c>
      <c r="I103" s="55"/>
      <c r="J103" s="55"/>
      <c r="K103" s="55"/>
      <c r="L103" s="4"/>
      <c r="M103" s="4"/>
      <c r="N103" s="4"/>
      <c r="O103">
        <v>4</v>
      </c>
      <c r="P103" s="55"/>
      <c r="Q103" s="55"/>
      <c r="R103" s="55"/>
      <c r="S103" s="4"/>
      <c r="T103" s="4"/>
      <c r="U103" s="4"/>
    </row>
    <row r="104" spans="1:21" ht="14.1" customHeight="1" x14ac:dyDescent="0.25">
      <c r="A104">
        <v>5</v>
      </c>
      <c r="B104" s="55"/>
      <c r="C104" s="55"/>
      <c r="D104" s="55"/>
      <c r="E104" s="4"/>
      <c r="F104" s="4"/>
      <c r="G104" s="4"/>
      <c r="H104">
        <v>5</v>
      </c>
      <c r="I104" s="55"/>
      <c r="J104" s="55"/>
      <c r="K104" s="55"/>
      <c r="L104" s="4"/>
      <c r="M104" s="4"/>
      <c r="N104" s="4"/>
      <c r="O104">
        <v>5</v>
      </c>
      <c r="P104" s="55"/>
      <c r="Q104" s="55"/>
      <c r="R104" s="55"/>
      <c r="S104" s="4"/>
      <c r="T104" s="4"/>
      <c r="U104" s="4"/>
    </row>
    <row r="105" spans="1:21" ht="14.1" customHeight="1" x14ac:dyDescent="0.25">
      <c r="A105">
        <v>6</v>
      </c>
      <c r="B105" s="55"/>
      <c r="C105" s="55"/>
      <c r="D105" s="55"/>
      <c r="E105" s="4"/>
      <c r="F105" s="4"/>
      <c r="G105" s="4"/>
      <c r="H105">
        <v>6</v>
      </c>
      <c r="I105" s="55"/>
      <c r="J105" s="55"/>
      <c r="K105" s="55"/>
      <c r="L105" s="4"/>
      <c r="M105" s="4"/>
      <c r="N105" s="4"/>
      <c r="O105">
        <v>6</v>
      </c>
      <c r="P105" s="55"/>
      <c r="Q105" s="55"/>
      <c r="R105" s="55"/>
      <c r="S105" s="4"/>
      <c r="T105" s="4"/>
      <c r="U105" s="4"/>
    </row>
    <row r="106" spans="1:21" ht="14.1" customHeight="1" x14ac:dyDescent="0.25">
      <c r="A106">
        <v>7</v>
      </c>
      <c r="B106" s="55"/>
      <c r="C106" s="55"/>
      <c r="D106" s="55"/>
      <c r="E106" s="4"/>
      <c r="F106" s="4"/>
      <c r="G106" s="4"/>
      <c r="H106">
        <v>7</v>
      </c>
      <c r="I106" s="55"/>
      <c r="J106" s="55"/>
      <c r="K106" s="55"/>
      <c r="L106" s="4"/>
      <c r="M106" s="4"/>
      <c r="N106" s="4"/>
      <c r="O106">
        <v>7</v>
      </c>
      <c r="P106" s="55"/>
      <c r="Q106" s="55"/>
      <c r="R106" s="55"/>
      <c r="S106" s="4"/>
      <c r="T106" s="4"/>
      <c r="U106" s="4"/>
    </row>
    <row r="107" spans="1:21" ht="14.1" customHeight="1" x14ac:dyDescent="0.25">
      <c r="A107">
        <v>8</v>
      </c>
      <c r="B107" s="55"/>
      <c r="C107" s="55"/>
      <c r="D107" s="55"/>
      <c r="E107" s="4"/>
      <c r="F107" s="4"/>
      <c r="G107" s="4"/>
      <c r="H107">
        <v>8</v>
      </c>
      <c r="I107" s="55"/>
      <c r="J107" s="55"/>
      <c r="K107" s="55"/>
      <c r="L107" s="4"/>
      <c r="M107" s="4"/>
      <c r="N107" s="4"/>
      <c r="O107">
        <v>8</v>
      </c>
      <c r="P107" s="55"/>
      <c r="Q107" s="55"/>
      <c r="R107" s="55"/>
      <c r="S107" s="4"/>
      <c r="T107" s="4"/>
      <c r="U107" s="4"/>
    </row>
    <row r="108" spans="1:21" ht="14.1" customHeight="1" x14ac:dyDescent="0.25">
      <c r="A108">
        <v>9</v>
      </c>
      <c r="B108" s="55"/>
      <c r="C108" s="55"/>
      <c r="D108" s="55"/>
      <c r="E108" s="4"/>
      <c r="F108" s="4"/>
      <c r="G108" s="4"/>
      <c r="H108">
        <v>9</v>
      </c>
      <c r="I108" s="55"/>
      <c r="J108" s="55"/>
      <c r="K108" s="55"/>
      <c r="L108" s="4"/>
      <c r="M108" s="4"/>
      <c r="N108" s="4"/>
      <c r="O108">
        <v>9</v>
      </c>
      <c r="P108" s="55"/>
      <c r="Q108" s="55"/>
      <c r="R108" s="55"/>
      <c r="S108" s="4"/>
      <c r="T108" s="4"/>
      <c r="U108" s="4"/>
    </row>
    <row r="109" spans="1:21" ht="14.1" customHeight="1" x14ac:dyDescent="0.25">
      <c r="A109">
        <v>10</v>
      </c>
      <c r="B109" s="55"/>
      <c r="C109" s="55"/>
      <c r="D109" s="55"/>
      <c r="E109" s="4"/>
      <c r="F109" s="4"/>
      <c r="G109" s="4"/>
      <c r="H109">
        <v>10</v>
      </c>
      <c r="I109" s="55"/>
      <c r="J109" s="55"/>
      <c r="K109" s="55"/>
      <c r="L109" s="4"/>
      <c r="M109" s="4"/>
      <c r="N109" s="4"/>
      <c r="O109">
        <v>10</v>
      </c>
      <c r="P109" s="55"/>
      <c r="Q109" s="55"/>
      <c r="R109" s="55"/>
      <c r="S109" s="4"/>
      <c r="T109" s="4"/>
      <c r="U109" s="4"/>
    </row>
    <row r="110" spans="1:21" ht="14.1" customHeight="1" x14ac:dyDescent="0.25">
      <c r="A110">
        <v>11</v>
      </c>
      <c r="B110" s="55"/>
      <c r="C110" s="55"/>
      <c r="D110" s="55"/>
      <c r="E110" s="4"/>
      <c r="F110" s="4"/>
      <c r="G110" s="4"/>
      <c r="H110">
        <v>11</v>
      </c>
      <c r="I110" s="55"/>
      <c r="J110" s="55"/>
      <c r="K110" s="55"/>
      <c r="L110" s="4"/>
      <c r="M110" s="4"/>
      <c r="N110" s="4"/>
      <c r="O110">
        <v>11</v>
      </c>
      <c r="P110" s="55"/>
      <c r="Q110" s="55"/>
      <c r="R110" s="55"/>
      <c r="S110" s="4"/>
      <c r="T110" s="4"/>
      <c r="U110" s="4"/>
    </row>
    <row r="111" spans="1:21" ht="14.1" customHeight="1" x14ac:dyDescent="0.25">
      <c r="A111">
        <v>12</v>
      </c>
      <c r="B111" s="55"/>
      <c r="C111" s="55"/>
      <c r="D111" s="55"/>
      <c r="E111" s="4"/>
      <c r="F111" s="4"/>
      <c r="G111" s="4"/>
      <c r="H111">
        <v>12</v>
      </c>
      <c r="I111" s="55"/>
      <c r="J111" s="55"/>
      <c r="K111" s="55"/>
      <c r="L111" s="4"/>
      <c r="M111" s="4"/>
      <c r="N111" s="4"/>
      <c r="O111">
        <v>12</v>
      </c>
      <c r="P111" s="55"/>
      <c r="Q111" s="55"/>
      <c r="R111" s="55"/>
      <c r="S111" s="4"/>
      <c r="T111" s="4"/>
      <c r="U111" s="4"/>
    </row>
    <row r="112" spans="1:21" ht="14.1" customHeight="1" x14ac:dyDescent="0.25">
      <c r="A112">
        <v>13</v>
      </c>
      <c r="B112" s="55"/>
      <c r="C112" s="55"/>
      <c r="D112" s="55"/>
      <c r="E112" s="4"/>
      <c r="F112" s="4"/>
      <c r="G112" s="4"/>
      <c r="H112">
        <v>13</v>
      </c>
      <c r="I112" s="55"/>
      <c r="J112" s="55"/>
      <c r="K112" s="55"/>
      <c r="L112" s="4"/>
      <c r="M112" s="4"/>
      <c r="N112" s="4"/>
      <c r="O112">
        <v>13</v>
      </c>
      <c r="P112" s="55"/>
      <c r="Q112" s="55"/>
      <c r="R112" s="55"/>
      <c r="S112" s="4"/>
      <c r="T112" s="4"/>
      <c r="U112" s="4"/>
    </row>
    <row r="113" spans="1:21" ht="14.1" customHeight="1" x14ac:dyDescent="0.25">
      <c r="A113">
        <v>14</v>
      </c>
      <c r="B113" s="55"/>
      <c r="C113" s="55"/>
      <c r="D113" s="55"/>
      <c r="E113" s="4"/>
      <c r="F113" s="4"/>
      <c r="G113" s="4"/>
      <c r="H113">
        <v>14</v>
      </c>
      <c r="I113" s="55"/>
      <c r="J113" s="55"/>
      <c r="K113" s="55"/>
      <c r="L113" s="4"/>
      <c r="M113" s="4"/>
      <c r="N113" s="4"/>
      <c r="O113">
        <v>14</v>
      </c>
      <c r="P113" s="55"/>
      <c r="Q113" s="55"/>
      <c r="R113" s="55"/>
      <c r="S113" s="4"/>
      <c r="T113" s="4"/>
      <c r="U113" s="4"/>
    </row>
    <row r="114" spans="1:21" ht="14.1" customHeight="1" x14ac:dyDescent="0.25">
      <c r="A114">
        <v>15</v>
      </c>
      <c r="B114" s="55"/>
      <c r="C114" s="55"/>
      <c r="D114" s="55"/>
      <c r="E114" s="4"/>
      <c r="F114" s="4"/>
      <c r="G114" s="4"/>
      <c r="H114">
        <v>15</v>
      </c>
      <c r="I114" s="55"/>
      <c r="J114" s="55"/>
      <c r="K114" s="55"/>
      <c r="L114" s="4"/>
      <c r="M114" s="4"/>
      <c r="N114" s="4"/>
      <c r="O114">
        <v>15</v>
      </c>
      <c r="P114" s="55"/>
      <c r="Q114" s="55"/>
      <c r="R114" s="55"/>
      <c r="S114" s="4"/>
      <c r="T114" s="4"/>
      <c r="U114" s="4"/>
    </row>
    <row r="115" spans="1:21" x14ac:dyDescent="0.25">
      <c r="A115">
        <v>16</v>
      </c>
      <c r="B115" s="55"/>
      <c r="C115" s="55"/>
      <c r="D115" s="55"/>
      <c r="E115" s="4"/>
      <c r="F115" s="4"/>
      <c r="G115" s="4"/>
      <c r="H115">
        <v>16</v>
      </c>
      <c r="I115" s="55"/>
      <c r="J115" s="55"/>
      <c r="K115" s="55"/>
      <c r="L115" s="4"/>
      <c r="M115" s="4"/>
      <c r="N115" s="4"/>
      <c r="O115">
        <v>16</v>
      </c>
      <c r="P115" s="55"/>
      <c r="Q115" s="55"/>
      <c r="R115" s="55"/>
      <c r="S115" s="4"/>
      <c r="T115" s="4"/>
      <c r="U115" s="4"/>
    </row>
    <row r="116" spans="1:21" x14ac:dyDescent="0.25">
      <c r="B116" s="53" t="s">
        <v>15</v>
      </c>
      <c r="C116" s="53"/>
      <c r="D116" s="53"/>
      <c r="E116" s="4">
        <f>COUNTIF(E100:E115, "P")</f>
        <v>0</v>
      </c>
      <c r="F116" s="4">
        <f>COUNTIF(F100:F115, "P")</f>
        <v>0</v>
      </c>
      <c r="G116" s="4">
        <f>COUNTIF(G100:G115, "P")</f>
        <v>0</v>
      </c>
      <c r="I116" s="53" t="s">
        <v>15</v>
      </c>
      <c r="J116" s="53"/>
      <c r="K116" s="53"/>
      <c r="L116" s="4">
        <f>COUNTIF(L100:L115, "p")</f>
        <v>0</v>
      </c>
      <c r="M116" s="4">
        <f>COUNTIF(M100:M115, "p")</f>
        <v>0</v>
      </c>
      <c r="N116" s="4">
        <f>COUNTIF(N100:N115, "p")</f>
        <v>0</v>
      </c>
      <c r="P116" s="53" t="s">
        <v>15</v>
      </c>
      <c r="Q116" s="53"/>
      <c r="R116" s="53"/>
      <c r="S116" s="4">
        <f>COUNTIF(S100:S115, "P")</f>
        <v>0</v>
      </c>
      <c r="T116" s="4">
        <f>COUNTIF(T100:T115, "P")</f>
        <v>0</v>
      </c>
      <c r="U116" s="4">
        <f>COUNTIF(U100:U115, "P")</f>
        <v>0</v>
      </c>
    </row>
    <row r="117" spans="1:21" ht="15" customHeight="1" x14ac:dyDescent="0.25">
      <c r="B117" s="5" t="s">
        <v>284</v>
      </c>
      <c r="E117" s="5" t="s">
        <v>29</v>
      </c>
      <c r="F117" s="5" t="s">
        <v>28</v>
      </c>
      <c r="G117" s="5" t="s">
        <v>27</v>
      </c>
      <c r="I117" s="5" t="s">
        <v>285</v>
      </c>
      <c r="L117" s="5" t="s">
        <v>29</v>
      </c>
      <c r="M117" s="5" t="s">
        <v>28</v>
      </c>
      <c r="N117" s="5" t="s">
        <v>27</v>
      </c>
      <c r="P117" s="5" t="s">
        <v>286</v>
      </c>
      <c r="S117" s="5" t="s">
        <v>29</v>
      </c>
      <c r="T117" s="5" t="s">
        <v>28</v>
      </c>
      <c r="U117" s="5" t="s">
        <v>27</v>
      </c>
    </row>
    <row r="118" spans="1:21" ht="14.1" customHeight="1" x14ac:dyDescent="0.25">
      <c r="A118">
        <v>1</v>
      </c>
      <c r="B118" s="55"/>
      <c r="C118" s="55"/>
      <c r="D118" s="55"/>
      <c r="E118" s="4"/>
      <c r="F118" s="4"/>
      <c r="G118" s="4"/>
      <c r="H118">
        <v>1</v>
      </c>
      <c r="I118" s="55"/>
      <c r="J118" s="55"/>
      <c r="K118" s="55"/>
      <c r="L118" s="4"/>
      <c r="M118" s="4"/>
      <c r="N118" s="4"/>
      <c r="O118">
        <v>1</v>
      </c>
      <c r="P118" s="55"/>
      <c r="Q118" s="55"/>
      <c r="R118" s="55"/>
      <c r="S118" s="4"/>
      <c r="T118" s="4"/>
      <c r="U118" s="4"/>
    </row>
    <row r="119" spans="1:21" ht="14.1" customHeight="1" x14ac:dyDescent="0.25">
      <c r="A119">
        <v>2</v>
      </c>
      <c r="B119" s="55"/>
      <c r="C119" s="55"/>
      <c r="D119" s="55"/>
      <c r="E119" s="4"/>
      <c r="F119" s="4"/>
      <c r="G119" s="4"/>
      <c r="H119">
        <v>2</v>
      </c>
      <c r="I119" s="55"/>
      <c r="J119" s="55"/>
      <c r="K119" s="55"/>
      <c r="L119" s="4"/>
      <c r="M119" s="4"/>
      <c r="N119" s="4"/>
      <c r="O119">
        <v>2</v>
      </c>
      <c r="P119" s="55"/>
      <c r="Q119" s="55"/>
      <c r="R119" s="55"/>
      <c r="S119" s="4"/>
      <c r="T119" s="4"/>
      <c r="U119" s="4"/>
    </row>
    <row r="120" spans="1:21" ht="14.1" customHeight="1" x14ac:dyDescent="0.25">
      <c r="A120">
        <v>3</v>
      </c>
      <c r="B120" s="55"/>
      <c r="C120" s="55"/>
      <c r="D120" s="55"/>
      <c r="E120" s="4"/>
      <c r="F120" s="4"/>
      <c r="G120" s="4"/>
      <c r="H120">
        <v>3</v>
      </c>
      <c r="I120" s="55"/>
      <c r="J120" s="55"/>
      <c r="K120" s="55"/>
      <c r="L120" s="4"/>
      <c r="M120" s="4"/>
      <c r="N120" s="4"/>
      <c r="O120">
        <v>3</v>
      </c>
      <c r="P120" s="55"/>
      <c r="Q120" s="55"/>
      <c r="R120" s="55"/>
      <c r="S120" s="4"/>
      <c r="T120" s="4"/>
      <c r="U120" s="4"/>
    </row>
    <row r="121" spans="1:21" ht="14.1" customHeight="1" x14ac:dyDescent="0.25">
      <c r="A121">
        <v>4</v>
      </c>
      <c r="B121" s="55"/>
      <c r="C121" s="55"/>
      <c r="D121" s="55"/>
      <c r="E121" s="4"/>
      <c r="F121" s="4"/>
      <c r="G121" s="4"/>
      <c r="H121">
        <v>4</v>
      </c>
      <c r="I121" s="55"/>
      <c r="J121" s="55"/>
      <c r="K121" s="55"/>
      <c r="L121" s="4"/>
      <c r="M121" s="4"/>
      <c r="N121" s="4"/>
      <c r="O121">
        <v>4</v>
      </c>
      <c r="P121" s="55"/>
      <c r="Q121" s="55"/>
      <c r="R121" s="55"/>
      <c r="S121" s="4"/>
      <c r="T121" s="4"/>
      <c r="U121" s="4"/>
    </row>
    <row r="122" spans="1:21" ht="14.1" customHeight="1" x14ac:dyDescent="0.25">
      <c r="A122">
        <v>5</v>
      </c>
      <c r="B122" s="55"/>
      <c r="C122" s="55"/>
      <c r="D122" s="55"/>
      <c r="E122" s="4"/>
      <c r="F122" s="4"/>
      <c r="G122" s="4"/>
      <c r="H122">
        <v>5</v>
      </c>
      <c r="I122" s="55"/>
      <c r="J122" s="55"/>
      <c r="K122" s="55"/>
      <c r="L122" s="4"/>
      <c r="M122" s="4"/>
      <c r="N122" s="4"/>
      <c r="O122">
        <v>5</v>
      </c>
      <c r="P122" s="55"/>
      <c r="Q122" s="55"/>
      <c r="R122" s="55"/>
      <c r="S122" s="4"/>
      <c r="T122" s="4"/>
      <c r="U122" s="4"/>
    </row>
    <row r="123" spans="1:21" ht="14.1" customHeight="1" x14ac:dyDescent="0.25">
      <c r="A123">
        <v>6</v>
      </c>
      <c r="B123" s="55"/>
      <c r="C123" s="55"/>
      <c r="D123" s="55"/>
      <c r="E123" s="4"/>
      <c r="F123" s="4"/>
      <c r="G123" s="4"/>
      <c r="H123">
        <v>6</v>
      </c>
      <c r="I123" s="55"/>
      <c r="J123" s="55"/>
      <c r="K123" s="55"/>
      <c r="L123" s="4"/>
      <c r="M123" s="4"/>
      <c r="N123" s="4"/>
      <c r="O123">
        <v>6</v>
      </c>
      <c r="P123" s="55"/>
      <c r="Q123" s="55"/>
      <c r="R123" s="55"/>
      <c r="S123" s="4"/>
      <c r="T123" s="4"/>
      <c r="U123" s="4"/>
    </row>
    <row r="124" spans="1:21" ht="14.1" customHeight="1" x14ac:dyDescent="0.25">
      <c r="A124">
        <v>7</v>
      </c>
      <c r="B124" s="55"/>
      <c r="C124" s="55"/>
      <c r="D124" s="55"/>
      <c r="E124" s="4"/>
      <c r="F124" s="4"/>
      <c r="G124" s="4"/>
      <c r="H124">
        <v>7</v>
      </c>
      <c r="I124" s="55"/>
      <c r="J124" s="55"/>
      <c r="K124" s="55"/>
      <c r="L124" s="4"/>
      <c r="M124" s="4"/>
      <c r="N124" s="4"/>
      <c r="O124">
        <v>7</v>
      </c>
      <c r="P124" s="55"/>
      <c r="Q124" s="55"/>
      <c r="R124" s="55"/>
      <c r="S124" s="4"/>
      <c r="T124" s="4"/>
      <c r="U124" s="4"/>
    </row>
    <row r="125" spans="1:21" ht="14.1" customHeight="1" x14ac:dyDescent="0.25">
      <c r="A125">
        <v>8</v>
      </c>
      <c r="B125" s="55"/>
      <c r="C125" s="55"/>
      <c r="D125" s="55"/>
      <c r="E125" s="4"/>
      <c r="F125" s="4"/>
      <c r="G125" s="4"/>
      <c r="H125">
        <v>8</v>
      </c>
      <c r="I125" s="55"/>
      <c r="J125" s="55"/>
      <c r="K125" s="55"/>
      <c r="L125" s="4"/>
      <c r="M125" s="4"/>
      <c r="N125" s="4"/>
      <c r="O125">
        <v>8</v>
      </c>
      <c r="P125" s="55"/>
      <c r="Q125" s="55"/>
      <c r="R125" s="55"/>
      <c r="S125" s="4"/>
      <c r="T125" s="4"/>
      <c r="U125" s="4"/>
    </row>
    <row r="126" spans="1:21" ht="14.1" customHeight="1" x14ac:dyDescent="0.25">
      <c r="A126">
        <v>9</v>
      </c>
      <c r="B126" s="55"/>
      <c r="C126" s="55"/>
      <c r="D126" s="55"/>
      <c r="E126" s="4"/>
      <c r="F126" s="4"/>
      <c r="G126" s="4"/>
      <c r="H126">
        <v>9</v>
      </c>
      <c r="I126" s="55"/>
      <c r="J126" s="55"/>
      <c r="K126" s="55"/>
      <c r="L126" s="4"/>
      <c r="M126" s="4"/>
      <c r="N126" s="4"/>
      <c r="O126">
        <v>9</v>
      </c>
      <c r="P126" s="55"/>
      <c r="Q126" s="55"/>
      <c r="R126" s="55"/>
      <c r="S126" s="4"/>
      <c r="T126" s="4"/>
      <c r="U126" s="4"/>
    </row>
    <row r="127" spans="1:21" ht="14.1" customHeight="1" x14ac:dyDescent="0.25">
      <c r="A127">
        <v>10</v>
      </c>
      <c r="B127" s="55"/>
      <c r="C127" s="55"/>
      <c r="D127" s="55"/>
      <c r="E127" s="4"/>
      <c r="F127" s="4"/>
      <c r="G127" s="4"/>
      <c r="H127">
        <v>10</v>
      </c>
      <c r="I127" s="55"/>
      <c r="J127" s="55"/>
      <c r="K127" s="55"/>
      <c r="L127" s="4"/>
      <c r="M127" s="4"/>
      <c r="N127" s="4"/>
      <c r="O127">
        <v>10</v>
      </c>
      <c r="P127" s="55"/>
      <c r="Q127" s="55"/>
      <c r="R127" s="55"/>
      <c r="S127" s="4"/>
      <c r="T127" s="4"/>
      <c r="U127" s="4"/>
    </row>
    <row r="128" spans="1:21" ht="14.1" customHeight="1" x14ac:dyDescent="0.25">
      <c r="A128">
        <v>11</v>
      </c>
      <c r="B128" s="55"/>
      <c r="C128" s="55"/>
      <c r="D128" s="55"/>
      <c r="E128" s="4"/>
      <c r="F128" s="4"/>
      <c r="G128" s="4"/>
      <c r="H128">
        <v>11</v>
      </c>
      <c r="I128" s="55"/>
      <c r="J128" s="55"/>
      <c r="K128" s="55"/>
      <c r="L128" s="4"/>
      <c r="M128" s="4"/>
      <c r="N128" s="4"/>
      <c r="O128">
        <v>11</v>
      </c>
      <c r="P128" s="55"/>
      <c r="Q128" s="55"/>
      <c r="R128" s="55"/>
      <c r="S128" s="4"/>
      <c r="T128" s="4"/>
      <c r="U128" s="4"/>
    </row>
    <row r="129" spans="1:21" ht="14.1" customHeight="1" x14ac:dyDescent="0.25">
      <c r="A129">
        <v>12</v>
      </c>
      <c r="B129" s="55"/>
      <c r="C129" s="55"/>
      <c r="D129" s="55"/>
      <c r="E129" s="4"/>
      <c r="F129" s="4"/>
      <c r="G129" s="4"/>
      <c r="H129">
        <v>12</v>
      </c>
      <c r="I129" s="55"/>
      <c r="J129" s="55"/>
      <c r="K129" s="55"/>
      <c r="L129" s="4"/>
      <c r="M129" s="4"/>
      <c r="N129" s="4"/>
      <c r="O129">
        <v>12</v>
      </c>
      <c r="P129" s="55"/>
      <c r="Q129" s="55"/>
      <c r="R129" s="55"/>
      <c r="S129" s="4"/>
      <c r="T129" s="4"/>
      <c r="U129" s="4"/>
    </row>
    <row r="130" spans="1:21" ht="14.1" customHeight="1" x14ac:dyDescent="0.25">
      <c r="A130">
        <v>13</v>
      </c>
      <c r="B130" s="55"/>
      <c r="C130" s="55"/>
      <c r="D130" s="55"/>
      <c r="E130" s="4"/>
      <c r="F130" s="4"/>
      <c r="G130" s="4"/>
      <c r="H130">
        <v>13</v>
      </c>
      <c r="I130" s="55"/>
      <c r="J130" s="55"/>
      <c r="K130" s="55"/>
      <c r="L130" s="4"/>
      <c r="M130" s="4"/>
      <c r="N130" s="4"/>
      <c r="O130">
        <v>13</v>
      </c>
      <c r="P130" s="55"/>
      <c r="Q130" s="55"/>
      <c r="R130" s="55"/>
      <c r="S130" s="4"/>
      <c r="T130" s="4"/>
      <c r="U130" s="4"/>
    </row>
    <row r="131" spans="1:21" ht="14.1" customHeight="1" x14ac:dyDescent="0.25">
      <c r="A131">
        <v>14</v>
      </c>
      <c r="B131" s="55"/>
      <c r="C131" s="55"/>
      <c r="D131" s="55"/>
      <c r="E131" s="4"/>
      <c r="F131" s="4"/>
      <c r="G131" s="4"/>
      <c r="H131">
        <v>14</v>
      </c>
      <c r="I131" s="55"/>
      <c r="J131" s="55"/>
      <c r="K131" s="55"/>
      <c r="L131" s="4"/>
      <c r="M131" s="4"/>
      <c r="N131" s="4"/>
      <c r="O131">
        <v>14</v>
      </c>
      <c r="P131" s="55"/>
      <c r="Q131" s="55"/>
      <c r="R131" s="55"/>
      <c r="S131" s="4"/>
      <c r="T131" s="4"/>
      <c r="U131" s="4"/>
    </row>
    <row r="132" spans="1:21" ht="14.1" customHeight="1" x14ac:dyDescent="0.25">
      <c r="A132">
        <v>15</v>
      </c>
      <c r="B132" s="55"/>
      <c r="C132" s="55"/>
      <c r="D132" s="55"/>
      <c r="E132" s="4"/>
      <c r="F132" s="4"/>
      <c r="G132" s="4"/>
      <c r="H132">
        <v>15</v>
      </c>
      <c r="I132" s="55"/>
      <c r="J132" s="55"/>
      <c r="K132" s="55"/>
      <c r="L132" s="4"/>
      <c r="M132" s="4"/>
      <c r="N132" s="4"/>
      <c r="O132">
        <v>15</v>
      </c>
      <c r="P132" s="55"/>
      <c r="Q132" s="55"/>
      <c r="R132" s="55"/>
      <c r="S132" s="4"/>
      <c r="T132" s="4"/>
      <c r="U132" s="4"/>
    </row>
    <row r="133" spans="1:21" ht="14.1" customHeight="1" x14ac:dyDescent="0.25">
      <c r="A133">
        <v>16</v>
      </c>
      <c r="B133" s="55"/>
      <c r="C133" s="55"/>
      <c r="D133" s="55"/>
      <c r="E133" s="4"/>
      <c r="F133" s="4"/>
      <c r="G133" s="4"/>
      <c r="H133">
        <v>16</v>
      </c>
      <c r="I133" s="55"/>
      <c r="J133" s="55"/>
      <c r="K133" s="55"/>
      <c r="L133" s="4"/>
      <c r="M133" s="4"/>
      <c r="N133" s="4"/>
      <c r="O133">
        <v>16</v>
      </c>
      <c r="P133" s="55"/>
      <c r="Q133" s="55"/>
      <c r="R133" s="55"/>
      <c r="S133" s="4"/>
      <c r="T133" s="4"/>
      <c r="U133" s="4"/>
    </row>
    <row r="134" spans="1:21" x14ac:dyDescent="0.25">
      <c r="B134" s="53" t="s">
        <v>15</v>
      </c>
      <c r="C134" s="53"/>
      <c r="D134" s="53"/>
      <c r="E134" s="4">
        <f>COUNTIF(E118:E133, "P")</f>
        <v>0</v>
      </c>
      <c r="F134" s="4">
        <f>COUNTIF(F118:F133, "P")</f>
        <v>0</v>
      </c>
      <c r="G134" s="4">
        <f>COUNTIF(G118:G133, "P")</f>
        <v>0</v>
      </c>
      <c r="I134" s="53" t="s">
        <v>15</v>
      </c>
      <c r="J134" s="53"/>
      <c r="K134" s="53"/>
      <c r="L134" s="4">
        <f>COUNTIF(L118:L133, "P")</f>
        <v>0</v>
      </c>
      <c r="M134" s="4">
        <f>COUNTIF(M118:M133, "P")</f>
        <v>0</v>
      </c>
      <c r="N134" s="4">
        <f>COUNTIF(N118:N133, "P")</f>
        <v>0</v>
      </c>
      <c r="P134" s="53" t="s">
        <v>15</v>
      </c>
      <c r="Q134" s="53"/>
      <c r="R134" s="53"/>
      <c r="S134" s="4">
        <f>COUNTIF(S118:S133, "P")</f>
        <v>0</v>
      </c>
      <c r="T134" s="4">
        <f>COUNTIF(T118:T133, "P")</f>
        <v>0</v>
      </c>
      <c r="U134" s="4">
        <f>COUNTIF(U118:U133, "P")</f>
        <v>0</v>
      </c>
    </row>
    <row r="135" spans="1:21" ht="15.75" x14ac:dyDescent="0.25">
      <c r="B135" s="5"/>
      <c r="E135" s="5"/>
      <c r="F135" s="5"/>
      <c r="G135" s="5"/>
      <c r="I135" s="5"/>
      <c r="L135" s="5"/>
      <c r="M135" s="5"/>
      <c r="N135" s="5"/>
    </row>
    <row r="136" spans="1:21" ht="14.1" customHeight="1" x14ac:dyDescent="0.25">
      <c r="A136">
        <v>1</v>
      </c>
      <c r="I136" s="57"/>
      <c r="J136" s="57"/>
      <c r="K136" s="57"/>
      <c r="P136" s="52" t="s">
        <v>26</v>
      </c>
      <c r="Q136" s="52"/>
      <c r="R136" s="52"/>
      <c r="S136" s="52"/>
      <c r="T136" s="52"/>
      <c r="U136" s="52"/>
    </row>
    <row r="137" spans="1:21" ht="14.1" customHeight="1" x14ac:dyDescent="0.25">
      <c r="A137">
        <v>2</v>
      </c>
      <c r="I137" s="57"/>
      <c r="J137" s="57"/>
      <c r="K137" s="57"/>
      <c r="P137" s="52" t="s">
        <v>24</v>
      </c>
      <c r="Q137" s="52"/>
      <c r="R137" s="52"/>
      <c r="S137" s="52"/>
      <c r="T137" s="52"/>
      <c r="U137" s="52"/>
    </row>
    <row r="138" spans="1:21" ht="14.1" customHeight="1" x14ac:dyDescent="0.25">
      <c r="A138">
        <v>3</v>
      </c>
      <c r="I138" s="57"/>
      <c r="J138" s="57"/>
      <c r="K138" s="57"/>
      <c r="P138" s="52"/>
      <c r="Q138" s="52"/>
      <c r="R138" s="52"/>
      <c r="S138" s="52"/>
      <c r="T138" s="52"/>
      <c r="U138" s="52"/>
    </row>
    <row r="139" spans="1:21" ht="14.1" customHeight="1" x14ac:dyDescent="0.25">
      <c r="A139">
        <v>4</v>
      </c>
      <c r="I139" s="57"/>
      <c r="J139" s="57"/>
      <c r="K139" s="57"/>
      <c r="P139" s="52" t="s">
        <v>25</v>
      </c>
      <c r="Q139" s="52"/>
      <c r="R139" s="52"/>
      <c r="S139" s="52"/>
      <c r="T139" s="52"/>
      <c r="U139" s="52"/>
    </row>
    <row r="140" spans="1:21" ht="14.1" customHeight="1" x14ac:dyDescent="0.25">
      <c r="A140">
        <v>5</v>
      </c>
      <c r="I140" s="57"/>
      <c r="J140" s="57"/>
      <c r="K140" s="57"/>
      <c r="P140" s="2" t="s">
        <v>287</v>
      </c>
      <c r="Q140" s="50"/>
      <c r="R140" s="50"/>
      <c r="S140" s="50"/>
      <c r="T140" s="50"/>
      <c r="U140" s="2"/>
    </row>
    <row r="141" spans="1:21" ht="14.1" customHeight="1" x14ac:dyDescent="0.25">
      <c r="A141">
        <v>6</v>
      </c>
      <c r="I141" s="57"/>
      <c r="J141" s="57"/>
      <c r="K141" s="57"/>
      <c r="P141" s="52"/>
      <c r="Q141" s="52"/>
      <c r="R141" s="52"/>
      <c r="S141" s="52"/>
      <c r="T141" s="52"/>
      <c r="U141" s="52"/>
    </row>
    <row r="142" spans="1:21" ht="14.1" customHeight="1" x14ac:dyDescent="0.25">
      <c r="A142">
        <v>7</v>
      </c>
      <c r="I142" s="57"/>
      <c r="J142" s="57"/>
      <c r="K142" s="57"/>
      <c r="P142" s="2" t="s">
        <v>185</v>
      </c>
      <c r="Q142" s="50"/>
      <c r="R142" s="50"/>
      <c r="S142" s="50"/>
      <c r="T142" s="50"/>
      <c r="U142" s="2"/>
    </row>
    <row r="143" spans="1:21" ht="14.1" customHeight="1" x14ac:dyDescent="0.25">
      <c r="A143">
        <v>8</v>
      </c>
      <c r="I143" s="57"/>
      <c r="J143" s="57"/>
      <c r="K143" s="57"/>
      <c r="P143" s="52"/>
      <c r="Q143" s="52"/>
      <c r="R143" s="52"/>
      <c r="S143" s="52"/>
      <c r="T143" s="52"/>
      <c r="U143" s="52"/>
    </row>
    <row r="144" spans="1:21" ht="14.1" customHeight="1" x14ac:dyDescent="0.25">
      <c r="A144">
        <v>9</v>
      </c>
      <c r="I144" s="57"/>
      <c r="J144" s="57"/>
      <c r="K144" s="57"/>
      <c r="P144" s="2" t="s">
        <v>186</v>
      </c>
      <c r="Q144" s="50"/>
      <c r="R144" s="50"/>
      <c r="S144" s="50"/>
      <c r="T144" s="50"/>
      <c r="U144" s="2"/>
    </row>
    <row r="145" spans="1:21" ht="14.1" customHeight="1" x14ac:dyDescent="0.25">
      <c r="A145">
        <v>10</v>
      </c>
      <c r="I145" s="57"/>
      <c r="J145" s="57"/>
      <c r="K145" s="57"/>
      <c r="P145" s="52"/>
      <c r="Q145" s="52"/>
      <c r="R145" s="52"/>
      <c r="S145" s="52"/>
      <c r="T145" s="52"/>
      <c r="U145" s="52"/>
    </row>
    <row r="146" spans="1:21" ht="14.1" customHeight="1" x14ac:dyDescent="0.25">
      <c r="A146">
        <v>11</v>
      </c>
      <c r="I146" s="57"/>
      <c r="J146" s="57"/>
      <c r="K146" s="57"/>
      <c r="P146" s="2" t="s">
        <v>187</v>
      </c>
      <c r="Q146" s="50"/>
      <c r="R146" s="50"/>
      <c r="S146" s="50"/>
      <c r="T146" s="50"/>
      <c r="U146" s="2"/>
    </row>
    <row r="147" spans="1:21" ht="14.1" customHeight="1" x14ac:dyDescent="0.25">
      <c r="A147">
        <v>12</v>
      </c>
      <c r="I147" s="57"/>
      <c r="J147" s="57"/>
      <c r="K147" s="57"/>
      <c r="P147" s="52"/>
      <c r="Q147" s="52"/>
      <c r="R147" s="52"/>
      <c r="S147" s="52"/>
      <c r="T147" s="52"/>
      <c r="U147" s="52"/>
    </row>
    <row r="148" spans="1:21" ht="14.1" customHeight="1" x14ac:dyDescent="0.25">
      <c r="A148">
        <v>13</v>
      </c>
      <c r="I148" s="57"/>
      <c r="J148" s="57"/>
      <c r="K148" s="57"/>
      <c r="P148" s="2" t="s">
        <v>188</v>
      </c>
      <c r="Q148" s="50"/>
      <c r="R148" s="50"/>
      <c r="S148" s="50"/>
      <c r="T148" s="50"/>
      <c r="U148" s="2"/>
    </row>
    <row r="149" spans="1:21" ht="14.1" customHeight="1" x14ac:dyDescent="0.25">
      <c r="A149">
        <v>14</v>
      </c>
      <c r="I149" s="57"/>
      <c r="J149" s="57"/>
      <c r="K149" s="57"/>
      <c r="P149" s="52"/>
      <c r="Q149" s="52"/>
      <c r="R149" s="52"/>
      <c r="S149" s="52"/>
      <c r="T149" s="52"/>
      <c r="U149" s="52"/>
    </row>
    <row r="150" spans="1:21" ht="14.1" customHeight="1" x14ac:dyDescent="0.25">
      <c r="A150">
        <v>15</v>
      </c>
      <c r="I150" s="57"/>
      <c r="J150" s="57"/>
      <c r="K150" s="57"/>
      <c r="P150" s="52"/>
      <c r="Q150" s="52"/>
      <c r="R150" s="52"/>
      <c r="S150" s="52"/>
      <c r="T150" s="52"/>
      <c r="U150" s="52"/>
    </row>
    <row r="151" spans="1:21" ht="14.1" customHeight="1" x14ac:dyDescent="0.25">
      <c r="A151">
        <v>16</v>
      </c>
      <c r="I151" s="57"/>
      <c r="J151" s="57"/>
      <c r="K151" s="57"/>
    </row>
    <row r="152" spans="1:21" ht="14.1" customHeight="1" x14ac:dyDescent="0.25">
      <c r="B152" s="52"/>
      <c r="C152" s="52"/>
      <c r="D152" s="52"/>
      <c r="I152" s="52"/>
      <c r="J152" s="52"/>
      <c r="K152" s="52"/>
      <c r="P152" s="1"/>
      <c r="Q152" s="1"/>
      <c r="R152" s="1"/>
      <c r="S152" s="1"/>
      <c r="T152" s="1"/>
      <c r="U152" s="1"/>
    </row>
    <row r="153" spans="1:21" ht="15" customHeight="1" x14ac:dyDescent="0.25">
      <c r="C153" s="2" t="s">
        <v>14</v>
      </c>
      <c r="D153" s="2" t="s">
        <v>13</v>
      </c>
      <c r="E153" s="2"/>
      <c r="F153" s="2" t="s">
        <v>12</v>
      </c>
      <c r="G153" s="2"/>
      <c r="H153" s="2" t="s">
        <v>11</v>
      </c>
      <c r="I153" s="2"/>
      <c r="J153" s="2" t="s">
        <v>10</v>
      </c>
      <c r="K153" s="2"/>
      <c r="L153" s="2" t="s">
        <v>9</v>
      </c>
      <c r="M153" s="2"/>
      <c r="P153" s="1"/>
      <c r="Q153" s="1"/>
      <c r="R153" s="1"/>
      <c r="S153" s="1"/>
      <c r="T153" s="1"/>
      <c r="U153" s="1"/>
    </row>
    <row r="154" spans="1:21" ht="15" customHeight="1" x14ac:dyDescent="0.25">
      <c r="B154" s="3"/>
      <c r="C154" t="s">
        <v>5</v>
      </c>
      <c r="D154" t="s">
        <v>8</v>
      </c>
      <c r="F154" t="s">
        <v>7</v>
      </c>
      <c r="H154" t="s">
        <v>6</v>
      </c>
      <c r="J154" t="s">
        <v>5</v>
      </c>
      <c r="L154" t="s">
        <v>5</v>
      </c>
      <c r="P154" s="1"/>
      <c r="Q154" s="1"/>
      <c r="R154" s="1"/>
      <c r="S154" s="1"/>
      <c r="T154" s="1"/>
      <c r="U154" s="1"/>
    </row>
    <row r="155" spans="1:21" ht="15" customHeight="1" x14ac:dyDescent="0.25">
      <c r="J155" s="57"/>
      <c r="K155" s="57"/>
      <c r="L155" s="57"/>
      <c r="P155" s="1"/>
      <c r="Q155" s="1"/>
      <c r="R155" s="1"/>
      <c r="S155" s="1"/>
      <c r="T155" s="1"/>
      <c r="U155" s="1"/>
    </row>
    <row r="156" spans="1:21" ht="15" customHeight="1" x14ac:dyDescent="0.25">
      <c r="C156" s="2" t="s">
        <v>4</v>
      </c>
      <c r="E156" s="2" t="s">
        <v>3</v>
      </c>
      <c r="H156" s="2" t="s">
        <v>2</v>
      </c>
      <c r="J156" s="52" t="s">
        <v>1</v>
      </c>
      <c r="K156" s="52"/>
      <c r="L156" s="52"/>
      <c r="P156" s="1"/>
      <c r="Q156" s="1"/>
      <c r="R156" s="1"/>
      <c r="S156" s="1"/>
      <c r="T156" s="1"/>
      <c r="U156" s="1"/>
    </row>
    <row r="157" spans="1:21" ht="15" customHeight="1" x14ac:dyDescent="0.25">
      <c r="C157" s="2"/>
      <c r="E157" s="2"/>
      <c r="H157" s="2"/>
      <c r="J157" s="2"/>
      <c r="K157" s="2"/>
      <c r="L157" s="2"/>
      <c r="P157" s="1"/>
      <c r="Q157" s="1"/>
      <c r="R157" s="1"/>
      <c r="S157" s="1"/>
      <c r="T157" s="1"/>
      <c r="U157" s="1"/>
    </row>
    <row r="158" spans="1:21" ht="15" customHeight="1" x14ac:dyDescent="0.25">
      <c r="B158" s="2" t="s">
        <v>0</v>
      </c>
      <c r="J158" s="57"/>
      <c r="K158" s="57"/>
      <c r="L158" s="57"/>
      <c r="P158" s="1"/>
      <c r="Q158" s="1"/>
      <c r="R158" s="1"/>
      <c r="S158" s="1"/>
      <c r="T158" s="1"/>
      <c r="U158" s="1"/>
    </row>
    <row r="159" spans="1:21" x14ac:dyDescent="0.25">
      <c r="J159" s="57"/>
      <c r="K159" s="57"/>
      <c r="L159" s="57"/>
    </row>
  </sheetData>
  <mergeCells count="399">
    <mergeCell ref="A2:C2"/>
    <mergeCell ref="P8:R8"/>
    <mergeCell ref="P9:R9"/>
    <mergeCell ref="A1:C1"/>
    <mergeCell ref="P13:R13"/>
    <mergeCell ref="P14:R14"/>
    <mergeCell ref="I1:K1"/>
    <mergeCell ref="B8:D8"/>
    <mergeCell ref="B9:D9"/>
    <mergeCell ref="B10:D10"/>
    <mergeCell ref="B11:D11"/>
    <mergeCell ref="B12:D12"/>
    <mergeCell ref="B13:D13"/>
    <mergeCell ref="B14:D14"/>
    <mergeCell ref="A3:C3"/>
    <mergeCell ref="D3:F3"/>
    <mergeCell ref="P15:R15"/>
    <mergeCell ref="P10:R10"/>
    <mergeCell ref="P11:R11"/>
    <mergeCell ref="P12:R12"/>
    <mergeCell ref="P18:R18"/>
    <mergeCell ref="P19:R19"/>
    <mergeCell ref="P16:R16"/>
    <mergeCell ref="P17:R17"/>
    <mergeCell ref="I8:K8"/>
    <mergeCell ref="I9:K9"/>
    <mergeCell ref="I10:K10"/>
    <mergeCell ref="I11:K11"/>
    <mergeCell ref="I12:K12"/>
    <mergeCell ref="I13:K13"/>
    <mergeCell ref="I14:K14"/>
    <mergeCell ref="I15:K15"/>
    <mergeCell ref="I16:K16"/>
    <mergeCell ref="I17:K17"/>
    <mergeCell ref="I18:K18"/>
    <mergeCell ref="I19:K19"/>
    <mergeCell ref="P22:R22"/>
    <mergeCell ref="P23:R23"/>
    <mergeCell ref="P20:R20"/>
    <mergeCell ref="P21:R21"/>
    <mergeCell ref="P24:R24"/>
    <mergeCell ref="B28:D28"/>
    <mergeCell ref="I28:K28"/>
    <mergeCell ref="P28:R28"/>
    <mergeCell ref="B29:D29"/>
    <mergeCell ref="I29:K29"/>
    <mergeCell ref="P29:R29"/>
    <mergeCell ref="B26:D26"/>
    <mergeCell ref="I26:K26"/>
    <mergeCell ref="P26:R26"/>
    <mergeCell ref="B27:D27"/>
    <mergeCell ref="I27:K27"/>
    <mergeCell ref="P27:R27"/>
    <mergeCell ref="B24:D24"/>
    <mergeCell ref="I20:K20"/>
    <mergeCell ref="I21:K21"/>
    <mergeCell ref="I22:K22"/>
    <mergeCell ref="I23:K23"/>
    <mergeCell ref="I24:K24"/>
    <mergeCell ref="B32:D32"/>
    <mergeCell ref="I32:K32"/>
    <mergeCell ref="P32:R32"/>
    <mergeCell ref="B33:D33"/>
    <mergeCell ref="I33:K33"/>
    <mergeCell ref="P33:R33"/>
    <mergeCell ref="B30:D30"/>
    <mergeCell ref="I30:K30"/>
    <mergeCell ref="P30:R30"/>
    <mergeCell ref="B31:D31"/>
    <mergeCell ref="I31:K31"/>
    <mergeCell ref="P31:R31"/>
    <mergeCell ref="B36:D36"/>
    <mergeCell ref="I36:K36"/>
    <mergeCell ref="P36:R36"/>
    <mergeCell ref="B37:D37"/>
    <mergeCell ref="I37:K37"/>
    <mergeCell ref="P37:R37"/>
    <mergeCell ref="B34:D34"/>
    <mergeCell ref="I34:K34"/>
    <mergeCell ref="P34:R34"/>
    <mergeCell ref="B35:D35"/>
    <mergeCell ref="I35:K35"/>
    <mergeCell ref="P35:R35"/>
    <mergeCell ref="B40:D40"/>
    <mergeCell ref="I40:K40"/>
    <mergeCell ref="P40:R40"/>
    <mergeCell ref="B41:D41"/>
    <mergeCell ref="I41:K41"/>
    <mergeCell ref="P41:R41"/>
    <mergeCell ref="B38:D38"/>
    <mergeCell ref="I38:K38"/>
    <mergeCell ref="P38:R38"/>
    <mergeCell ref="B39:D39"/>
    <mergeCell ref="I39:K39"/>
    <mergeCell ref="P39:R39"/>
    <mergeCell ref="B42:D42"/>
    <mergeCell ref="I42:K42"/>
    <mergeCell ref="P42:R42"/>
    <mergeCell ref="B46:D46"/>
    <mergeCell ref="I46:K46"/>
    <mergeCell ref="P46:R46"/>
    <mergeCell ref="B47:D47"/>
    <mergeCell ref="I47:K47"/>
    <mergeCell ref="P47:R47"/>
    <mergeCell ref="B44:D44"/>
    <mergeCell ref="I44:K44"/>
    <mergeCell ref="P44:R44"/>
    <mergeCell ref="B45:D45"/>
    <mergeCell ref="I45:K45"/>
    <mergeCell ref="P45:R45"/>
    <mergeCell ref="B50:D50"/>
    <mergeCell ref="I50:K50"/>
    <mergeCell ref="P50:R50"/>
    <mergeCell ref="B51:D51"/>
    <mergeCell ref="I51:K51"/>
    <mergeCell ref="P51:R51"/>
    <mergeCell ref="B48:D48"/>
    <mergeCell ref="I48:K48"/>
    <mergeCell ref="P48:R48"/>
    <mergeCell ref="B49:D49"/>
    <mergeCell ref="I49:K49"/>
    <mergeCell ref="P49:R49"/>
    <mergeCell ref="B54:D54"/>
    <mergeCell ref="I54:K54"/>
    <mergeCell ref="P54:R54"/>
    <mergeCell ref="B55:D55"/>
    <mergeCell ref="I55:K55"/>
    <mergeCell ref="P55:R55"/>
    <mergeCell ref="B52:D52"/>
    <mergeCell ref="I52:K52"/>
    <mergeCell ref="P52:R52"/>
    <mergeCell ref="B53:D53"/>
    <mergeCell ref="I53:K53"/>
    <mergeCell ref="P53:R53"/>
    <mergeCell ref="B58:D58"/>
    <mergeCell ref="I58:K58"/>
    <mergeCell ref="P58:R58"/>
    <mergeCell ref="B59:D59"/>
    <mergeCell ref="I59:K59"/>
    <mergeCell ref="P59:R59"/>
    <mergeCell ref="B56:D56"/>
    <mergeCell ref="I56:K56"/>
    <mergeCell ref="P56:R56"/>
    <mergeCell ref="B57:D57"/>
    <mergeCell ref="I57:K57"/>
    <mergeCell ref="P57:R57"/>
    <mergeCell ref="B60:D60"/>
    <mergeCell ref="I60:K60"/>
    <mergeCell ref="P60:R60"/>
    <mergeCell ref="B64:D64"/>
    <mergeCell ref="I64:K64"/>
    <mergeCell ref="P64:R64"/>
    <mergeCell ref="B65:D65"/>
    <mergeCell ref="I65:K65"/>
    <mergeCell ref="P65:R65"/>
    <mergeCell ref="B62:D62"/>
    <mergeCell ref="I62:K62"/>
    <mergeCell ref="P62:R62"/>
    <mergeCell ref="B63:D63"/>
    <mergeCell ref="I63:K63"/>
    <mergeCell ref="P63:R63"/>
    <mergeCell ref="B68:D68"/>
    <mergeCell ref="I68:K68"/>
    <mergeCell ref="P68:R68"/>
    <mergeCell ref="B69:D69"/>
    <mergeCell ref="I69:K69"/>
    <mergeCell ref="P69:R69"/>
    <mergeCell ref="B66:D66"/>
    <mergeCell ref="I66:K66"/>
    <mergeCell ref="P66:R66"/>
    <mergeCell ref="B67:D67"/>
    <mergeCell ref="I67:K67"/>
    <mergeCell ref="P67:R67"/>
    <mergeCell ref="B72:D72"/>
    <mergeCell ref="I72:K72"/>
    <mergeCell ref="P72:R72"/>
    <mergeCell ref="B73:D73"/>
    <mergeCell ref="I73:K73"/>
    <mergeCell ref="P73:R73"/>
    <mergeCell ref="B70:D70"/>
    <mergeCell ref="I70:K70"/>
    <mergeCell ref="P70:R70"/>
    <mergeCell ref="B71:D71"/>
    <mergeCell ref="I71:K71"/>
    <mergeCell ref="P71:R71"/>
    <mergeCell ref="B76:D76"/>
    <mergeCell ref="I76:K76"/>
    <mergeCell ref="P76:R76"/>
    <mergeCell ref="B77:D77"/>
    <mergeCell ref="I77:K77"/>
    <mergeCell ref="P77:R77"/>
    <mergeCell ref="B74:D74"/>
    <mergeCell ref="I74:K74"/>
    <mergeCell ref="P74:R74"/>
    <mergeCell ref="B75:D75"/>
    <mergeCell ref="I75:K75"/>
    <mergeCell ref="P75:R75"/>
    <mergeCell ref="B78:D78"/>
    <mergeCell ref="I78:K78"/>
    <mergeCell ref="P78:R78"/>
    <mergeCell ref="B84:D84"/>
    <mergeCell ref="I84:K84"/>
    <mergeCell ref="P84:R84"/>
    <mergeCell ref="B85:D85"/>
    <mergeCell ref="I85:K85"/>
    <mergeCell ref="P85:R85"/>
    <mergeCell ref="B82:D82"/>
    <mergeCell ref="I82:K82"/>
    <mergeCell ref="P82:R82"/>
    <mergeCell ref="B83:D83"/>
    <mergeCell ref="I83:K83"/>
    <mergeCell ref="P83:R83"/>
    <mergeCell ref="B88:D88"/>
    <mergeCell ref="I88:K88"/>
    <mergeCell ref="P88:R88"/>
    <mergeCell ref="B89:D89"/>
    <mergeCell ref="I89:K89"/>
    <mergeCell ref="P89:R89"/>
    <mergeCell ref="B86:D86"/>
    <mergeCell ref="I86:K86"/>
    <mergeCell ref="P86:R86"/>
    <mergeCell ref="B87:D87"/>
    <mergeCell ref="I87:K87"/>
    <mergeCell ref="P87:R87"/>
    <mergeCell ref="B92:D92"/>
    <mergeCell ref="I92:K92"/>
    <mergeCell ref="P92:R92"/>
    <mergeCell ref="B93:D93"/>
    <mergeCell ref="I93:K93"/>
    <mergeCell ref="P93:R93"/>
    <mergeCell ref="B90:D90"/>
    <mergeCell ref="I90:K90"/>
    <mergeCell ref="P90:R90"/>
    <mergeCell ref="B91:D91"/>
    <mergeCell ref="I91:K91"/>
    <mergeCell ref="P91:R91"/>
    <mergeCell ref="B96:D96"/>
    <mergeCell ref="I96:K96"/>
    <mergeCell ref="P96:R96"/>
    <mergeCell ref="B97:D97"/>
    <mergeCell ref="I97:K97"/>
    <mergeCell ref="P97:R97"/>
    <mergeCell ref="B94:D94"/>
    <mergeCell ref="I94:K94"/>
    <mergeCell ref="P94:R94"/>
    <mergeCell ref="B95:D95"/>
    <mergeCell ref="I95:K95"/>
    <mergeCell ref="P95:R95"/>
    <mergeCell ref="B98:D98"/>
    <mergeCell ref="I98:K98"/>
    <mergeCell ref="P98:R98"/>
    <mergeCell ref="B102:D102"/>
    <mergeCell ref="I102:K102"/>
    <mergeCell ref="P102:R102"/>
    <mergeCell ref="B103:D103"/>
    <mergeCell ref="I103:K103"/>
    <mergeCell ref="P103:R103"/>
    <mergeCell ref="B100:D100"/>
    <mergeCell ref="I100:K100"/>
    <mergeCell ref="P100:R100"/>
    <mergeCell ref="B101:D101"/>
    <mergeCell ref="I101:K101"/>
    <mergeCell ref="P101:R101"/>
    <mergeCell ref="B106:D106"/>
    <mergeCell ref="I106:K106"/>
    <mergeCell ref="P106:R106"/>
    <mergeCell ref="B107:D107"/>
    <mergeCell ref="I107:K107"/>
    <mergeCell ref="P107:R107"/>
    <mergeCell ref="B104:D104"/>
    <mergeCell ref="I104:K104"/>
    <mergeCell ref="P104:R104"/>
    <mergeCell ref="B105:D105"/>
    <mergeCell ref="I105:K105"/>
    <mergeCell ref="P105:R105"/>
    <mergeCell ref="B110:D110"/>
    <mergeCell ref="I110:K110"/>
    <mergeCell ref="P110:R110"/>
    <mergeCell ref="B111:D111"/>
    <mergeCell ref="I111:K111"/>
    <mergeCell ref="P111:R111"/>
    <mergeCell ref="B108:D108"/>
    <mergeCell ref="I108:K108"/>
    <mergeCell ref="P108:R108"/>
    <mergeCell ref="B109:D109"/>
    <mergeCell ref="I109:K109"/>
    <mergeCell ref="P109:R109"/>
    <mergeCell ref="B114:D114"/>
    <mergeCell ref="I114:K114"/>
    <mergeCell ref="P114:R114"/>
    <mergeCell ref="B115:D115"/>
    <mergeCell ref="I115:K115"/>
    <mergeCell ref="P115:R115"/>
    <mergeCell ref="B112:D112"/>
    <mergeCell ref="I112:K112"/>
    <mergeCell ref="P112:R112"/>
    <mergeCell ref="B113:D113"/>
    <mergeCell ref="I113:K113"/>
    <mergeCell ref="P113:R113"/>
    <mergeCell ref="B116:D116"/>
    <mergeCell ref="I116:K116"/>
    <mergeCell ref="P116:R116"/>
    <mergeCell ref="B120:D120"/>
    <mergeCell ref="I120:K120"/>
    <mergeCell ref="P120:R120"/>
    <mergeCell ref="B121:D121"/>
    <mergeCell ref="I121:K121"/>
    <mergeCell ref="P121:R121"/>
    <mergeCell ref="B118:D118"/>
    <mergeCell ref="I118:K118"/>
    <mergeCell ref="P118:R118"/>
    <mergeCell ref="B119:D119"/>
    <mergeCell ref="I119:K119"/>
    <mergeCell ref="P119:R119"/>
    <mergeCell ref="B124:D124"/>
    <mergeCell ref="I124:K124"/>
    <mergeCell ref="P124:R124"/>
    <mergeCell ref="B125:D125"/>
    <mergeCell ref="I125:K125"/>
    <mergeCell ref="P125:R125"/>
    <mergeCell ref="B122:D122"/>
    <mergeCell ref="I122:K122"/>
    <mergeCell ref="P122:R122"/>
    <mergeCell ref="B123:D123"/>
    <mergeCell ref="I123:K123"/>
    <mergeCell ref="P123:R123"/>
    <mergeCell ref="B128:D128"/>
    <mergeCell ref="I128:K128"/>
    <mergeCell ref="P128:R128"/>
    <mergeCell ref="B129:D129"/>
    <mergeCell ref="I129:K129"/>
    <mergeCell ref="P129:R129"/>
    <mergeCell ref="B126:D126"/>
    <mergeCell ref="I126:K126"/>
    <mergeCell ref="P126:R126"/>
    <mergeCell ref="B127:D127"/>
    <mergeCell ref="I127:K127"/>
    <mergeCell ref="P127:R127"/>
    <mergeCell ref="B132:D132"/>
    <mergeCell ref="I132:K132"/>
    <mergeCell ref="P132:R132"/>
    <mergeCell ref="B133:D133"/>
    <mergeCell ref="I133:K133"/>
    <mergeCell ref="P133:R133"/>
    <mergeCell ref="B130:D130"/>
    <mergeCell ref="I130:K130"/>
    <mergeCell ref="P130:R130"/>
    <mergeCell ref="B131:D131"/>
    <mergeCell ref="I131:K131"/>
    <mergeCell ref="P131:R131"/>
    <mergeCell ref="I142:K142"/>
    <mergeCell ref="I143:K143"/>
    <mergeCell ref="P143:U143"/>
    <mergeCell ref="I140:K140"/>
    <mergeCell ref="I141:K141"/>
    <mergeCell ref="P141:U141"/>
    <mergeCell ref="B134:D134"/>
    <mergeCell ref="I134:K134"/>
    <mergeCell ref="P134:R134"/>
    <mergeCell ref="I138:K138"/>
    <mergeCell ref="P138:U138"/>
    <mergeCell ref="I139:K139"/>
    <mergeCell ref="P139:U139"/>
    <mergeCell ref="I136:K136"/>
    <mergeCell ref="P136:U136"/>
    <mergeCell ref="I137:K137"/>
    <mergeCell ref="P137:U137"/>
    <mergeCell ref="Q140:T140"/>
    <mergeCell ref="Q142:T142"/>
    <mergeCell ref="I148:K148"/>
    <mergeCell ref="I149:K149"/>
    <mergeCell ref="P149:U149"/>
    <mergeCell ref="I146:K146"/>
    <mergeCell ref="I147:K147"/>
    <mergeCell ref="P147:U147"/>
    <mergeCell ref="I144:K144"/>
    <mergeCell ref="I145:K145"/>
    <mergeCell ref="P145:U145"/>
    <mergeCell ref="Q148:T148"/>
    <mergeCell ref="Q146:T146"/>
    <mergeCell ref="Q144:T144"/>
    <mergeCell ref="J155:L155"/>
    <mergeCell ref="J156:L156"/>
    <mergeCell ref="J158:L158"/>
    <mergeCell ref="J159:L159"/>
    <mergeCell ref="B152:D152"/>
    <mergeCell ref="I152:K152"/>
    <mergeCell ref="I150:K150"/>
    <mergeCell ref="I151:K151"/>
    <mergeCell ref="P150:U150"/>
    <mergeCell ref="B15:D15"/>
    <mergeCell ref="B16:D16"/>
    <mergeCell ref="B17:D17"/>
    <mergeCell ref="B18:D18"/>
    <mergeCell ref="B19:D19"/>
    <mergeCell ref="B20:D20"/>
    <mergeCell ref="B21:D21"/>
    <mergeCell ref="B22:D22"/>
    <mergeCell ref="B23:D23"/>
  </mergeCells>
  <printOptions gridLines="1"/>
  <pageMargins left="0" right="0" top="0" bottom="0" header="0.3" footer="0.3"/>
  <pageSetup scale="70" orientation="portrait" blackAndWhite="1"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4262-B12F-402F-914D-0D5A5AB2FAD6}">
  <sheetPr codeName="Sheet27"/>
  <dimension ref="A1:D35"/>
  <sheetViews>
    <sheetView topLeftCell="A42" workbookViewId="0">
      <selection activeCell="B34" sqref="B34"/>
    </sheetView>
  </sheetViews>
  <sheetFormatPr defaultColWidth="9.140625" defaultRowHeight="15" x14ac:dyDescent="0.25"/>
  <cols>
    <col min="1" max="1" width="33.7109375" customWidth="1"/>
    <col min="2" max="4" width="15.7109375" style="21" customWidth="1"/>
  </cols>
  <sheetData>
    <row r="1" spans="1:4" ht="20.100000000000001" customHeight="1" x14ac:dyDescent="0.25"/>
    <row r="2" spans="1:4" ht="20.100000000000001" customHeight="1" x14ac:dyDescent="0.25">
      <c r="A2" s="90" t="s">
        <v>143</v>
      </c>
      <c r="B2" s="90"/>
      <c r="C2" s="90"/>
      <c r="D2" s="90"/>
    </row>
    <row r="3" spans="1:4" ht="20.100000000000001" customHeight="1" x14ac:dyDescent="0.25">
      <c r="B3"/>
      <c r="C3"/>
      <c r="D3"/>
    </row>
    <row r="4" spans="1:4" ht="20.100000000000001" customHeight="1" x14ac:dyDescent="0.25">
      <c r="A4" s="6" t="s">
        <v>249</v>
      </c>
    </row>
    <row r="5" spans="1:4" ht="20.100000000000001" customHeight="1" x14ac:dyDescent="0.25">
      <c r="A5" s="6" t="s">
        <v>132</v>
      </c>
      <c r="B5" s="61"/>
      <c r="C5" s="61"/>
    </row>
    <row r="6" spans="1:4" ht="20.100000000000001" customHeight="1" x14ac:dyDescent="0.25">
      <c r="A6" s="22" t="s">
        <v>38</v>
      </c>
      <c r="B6" s="23" t="s">
        <v>128</v>
      </c>
      <c r="C6" s="23" t="s">
        <v>129</v>
      </c>
      <c r="D6" s="23" t="s">
        <v>130</v>
      </c>
    </row>
    <row r="7" spans="1:4" ht="20.100000000000001" customHeight="1" x14ac:dyDescent="0.25">
      <c r="A7" s="24">
        <v>45537</v>
      </c>
      <c r="B7" s="28">
        <f>'Sept 2024'!E24</f>
        <v>0</v>
      </c>
      <c r="C7" s="28">
        <f>'Sept 2024'!F24</f>
        <v>0</v>
      </c>
      <c r="D7" s="28">
        <f>'Sept 2024'!G24</f>
        <v>0</v>
      </c>
    </row>
    <row r="8" spans="1:4" ht="20.100000000000001" customHeight="1" x14ac:dyDescent="0.25">
      <c r="A8" s="24">
        <v>45538</v>
      </c>
      <c r="B8" s="28">
        <f>'Sept 2024'!L24</f>
        <v>0</v>
      </c>
      <c r="C8" s="28">
        <f>'Sept 2024'!M24</f>
        <v>0</v>
      </c>
      <c r="D8" s="28">
        <f>'Sept 2024'!N24</f>
        <v>0</v>
      </c>
    </row>
    <row r="9" spans="1:4" ht="20.100000000000001" customHeight="1" x14ac:dyDescent="0.25">
      <c r="A9" s="24">
        <v>45539</v>
      </c>
      <c r="B9" s="28">
        <f>'Sept 2024'!S24</f>
        <v>0</v>
      </c>
      <c r="C9" s="28">
        <f>'Sept 2024'!T24</f>
        <v>0</v>
      </c>
      <c r="D9" s="28">
        <f>'Sept 2024'!U24</f>
        <v>0</v>
      </c>
    </row>
    <row r="10" spans="1:4" ht="20.100000000000001" customHeight="1" x14ac:dyDescent="0.25">
      <c r="A10" s="24">
        <v>45540</v>
      </c>
      <c r="B10" s="28">
        <f>'Sept 2024'!E42</f>
        <v>0</v>
      </c>
      <c r="C10" s="28">
        <f>'Sept 2024'!F42</f>
        <v>0</v>
      </c>
      <c r="D10" s="28">
        <f>'Sept 2024'!G42</f>
        <v>0</v>
      </c>
    </row>
    <row r="11" spans="1:4" ht="20.100000000000001" customHeight="1" x14ac:dyDescent="0.25">
      <c r="A11" s="24">
        <v>45541</v>
      </c>
      <c r="B11" s="28">
        <f>'Sept 2024'!L42</f>
        <v>0</v>
      </c>
      <c r="C11" s="28">
        <f>'Sept 2024'!M42</f>
        <v>0</v>
      </c>
      <c r="D11" s="28">
        <f>'Sept 2024'!N42</f>
        <v>0</v>
      </c>
    </row>
    <row r="12" spans="1:4" ht="20.100000000000001" customHeight="1" x14ac:dyDescent="0.25">
      <c r="A12" s="24">
        <v>45544</v>
      </c>
      <c r="B12" s="28">
        <f>'Sept 2024'!S42</f>
        <v>0</v>
      </c>
      <c r="C12" s="28">
        <f>'Sept 2024'!T42</f>
        <v>0</v>
      </c>
      <c r="D12" s="28">
        <f>'Sept 2024'!U42</f>
        <v>0</v>
      </c>
    </row>
    <row r="13" spans="1:4" ht="20.100000000000001" customHeight="1" x14ac:dyDescent="0.25">
      <c r="A13" s="24">
        <v>45545</v>
      </c>
      <c r="B13" s="28">
        <f>'Sept 2024'!E60</f>
        <v>0</v>
      </c>
      <c r="C13" s="28">
        <f>'Sept 2024'!F60</f>
        <v>0</v>
      </c>
      <c r="D13" s="28">
        <f>'Sept 2024'!G60</f>
        <v>0</v>
      </c>
    </row>
    <row r="14" spans="1:4" ht="20.100000000000001" customHeight="1" x14ac:dyDescent="0.25">
      <c r="A14" s="24">
        <v>45546</v>
      </c>
      <c r="B14" s="28">
        <f>'Sept 2024'!L60</f>
        <v>0</v>
      </c>
      <c r="C14" s="28">
        <f>'Sept 2024'!M60</f>
        <v>0</v>
      </c>
      <c r="D14" s="28">
        <f>'Sept 2024'!N60</f>
        <v>0</v>
      </c>
    </row>
    <row r="15" spans="1:4" ht="20.100000000000001" customHeight="1" x14ac:dyDescent="0.25">
      <c r="A15" s="24">
        <v>45547</v>
      </c>
      <c r="B15" s="28">
        <f>'Sept 2024'!S60</f>
        <v>0</v>
      </c>
      <c r="C15" s="28">
        <f>'Sept 2024'!T60</f>
        <v>0</v>
      </c>
      <c r="D15" s="28">
        <f>'Sept 2024'!U60</f>
        <v>0</v>
      </c>
    </row>
    <row r="16" spans="1:4" ht="20.100000000000001" customHeight="1" x14ac:dyDescent="0.25">
      <c r="A16" s="24">
        <v>45548</v>
      </c>
      <c r="B16" s="28">
        <f>'Sept 2024'!E78</f>
        <v>0</v>
      </c>
      <c r="C16" s="28">
        <f>'Sept 2024'!F78</f>
        <v>0</v>
      </c>
      <c r="D16" s="28">
        <f>'Sept 2024'!G78</f>
        <v>0</v>
      </c>
    </row>
    <row r="17" spans="1:4" ht="20.100000000000001" customHeight="1" x14ac:dyDescent="0.25">
      <c r="A17" s="24">
        <v>45551</v>
      </c>
      <c r="B17" s="28">
        <f>'Sept 2024'!L78</f>
        <v>0</v>
      </c>
      <c r="C17" s="28">
        <f>'Sept 2024'!M78</f>
        <v>0</v>
      </c>
      <c r="D17" s="28">
        <f>'Sept 2024'!N78</f>
        <v>0</v>
      </c>
    </row>
    <row r="18" spans="1:4" ht="20.100000000000001" customHeight="1" x14ac:dyDescent="0.25">
      <c r="A18" s="24">
        <v>45552</v>
      </c>
      <c r="B18" s="28">
        <f>'Sept 2024'!S78</f>
        <v>0</v>
      </c>
      <c r="C18" s="28">
        <f>'Sept 2024'!T78</f>
        <v>0</v>
      </c>
      <c r="D18" s="28">
        <f>'Sept 2024'!U78</f>
        <v>0</v>
      </c>
    </row>
    <row r="19" spans="1:4" ht="20.100000000000001" customHeight="1" x14ac:dyDescent="0.25">
      <c r="A19" s="24">
        <v>45553</v>
      </c>
      <c r="B19" s="28">
        <f>'Sept 2024'!E98</f>
        <v>0</v>
      </c>
      <c r="C19" s="28">
        <f>'Sept 2024'!F98</f>
        <v>0</v>
      </c>
      <c r="D19" s="28">
        <f>'Sept 2024'!G98</f>
        <v>0</v>
      </c>
    </row>
    <row r="20" spans="1:4" ht="20.100000000000001" customHeight="1" x14ac:dyDescent="0.25">
      <c r="A20" s="24">
        <v>45554</v>
      </c>
      <c r="B20" s="28">
        <f>'Sept 2024'!L98</f>
        <v>0</v>
      </c>
      <c r="C20" s="28">
        <f>'Sept 2024'!M98</f>
        <v>0</v>
      </c>
      <c r="D20" s="28">
        <f>'Sept 2024'!N98</f>
        <v>0</v>
      </c>
    </row>
    <row r="21" spans="1:4" ht="20.100000000000001" customHeight="1" x14ac:dyDescent="0.25">
      <c r="A21" s="24">
        <v>45555</v>
      </c>
      <c r="B21" s="28">
        <f>'Sept 2024'!S98</f>
        <v>0</v>
      </c>
      <c r="C21" s="28">
        <f>'Sept 2024'!T98</f>
        <v>0</v>
      </c>
      <c r="D21" s="28">
        <f>'Sept 2024'!U98</f>
        <v>0</v>
      </c>
    </row>
    <row r="22" spans="1:4" ht="20.100000000000001" customHeight="1" x14ac:dyDescent="0.25">
      <c r="A22" s="24">
        <v>45558</v>
      </c>
      <c r="B22" s="28">
        <f>'Sept 2024'!E116</f>
        <v>0</v>
      </c>
      <c r="C22" s="28">
        <f>'Sept 2024'!F116</f>
        <v>0</v>
      </c>
      <c r="D22" s="28">
        <f>'Sept 2024'!G116</f>
        <v>0</v>
      </c>
    </row>
    <row r="23" spans="1:4" ht="20.100000000000001" customHeight="1" x14ac:dyDescent="0.25">
      <c r="A23" s="24">
        <v>45559</v>
      </c>
      <c r="B23" s="28">
        <f>'Sept 2024'!L116</f>
        <v>0</v>
      </c>
      <c r="C23" s="28">
        <f>'Sept 2024'!M116</f>
        <v>0</v>
      </c>
      <c r="D23" s="28">
        <f>'Sept 2024'!N116</f>
        <v>0</v>
      </c>
    </row>
    <row r="24" spans="1:4" ht="20.100000000000001" customHeight="1" x14ac:dyDescent="0.25">
      <c r="A24" s="24">
        <v>45560</v>
      </c>
      <c r="B24" s="28">
        <f>'Sept 2024'!S116</f>
        <v>0</v>
      </c>
      <c r="C24" s="28">
        <f>'Sept 2024'!T116</f>
        <v>0</v>
      </c>
      <c r="D24" s="28">
        <f>'Sept 2024'!U116</f>
        <v>0</v>
      </c>
    </row>
    <row r="25" spans="1:4" ht="20.100000000000001" customHeight="1" x14ac:dyDescent="0.25">
      <c r="A25" s="24">
        <v>45561</v>
      </c>
      <c r="B25" s="28">
        <f>'Sept 2024'!E134</f>
        <v>0</v>
      </c>
      <c r="C25" s="28">
        <f>'Sept 2024'!F134</f>
        <v>0</v>
      </c>
      <c r="D25" s="28">
        <f>'Sept 2024'!G134</f>
        <v>0</v>
      </c>
    </row>
    <row r="26" spans="1:4" ht="20.100000000000001" customHeight="1" x14ac:dyDescent="0.25">
      <c r="A26" s="24">
        <v>45562</v>
      </c>
      <c r="B26" s="28">
        <f>'Sept 2024'!L134</f>
        <v>0</v>
      </c>
      <c r="C26" s="28">
        <f>'Sept 2024'!M134</f>
        <v>0</v>
      </c>
      <c r="D26" s="28">
        <f>'Sept 2024'!N134</f>
        <v>0</v>
      </c>
    </row>
    <row r="27" spans="1:4" ht="20.100000000000001" customHeight="1" x14ac:dyDescent="0.25">
      <c r="A27" s="24">
        <v>45565</v>
      </c>
      <c r="B27" s="28">
        <f>'Sept 2024'!S134</f>
        <v>0</v>
      </c>
      <c r="C27" s="28">
        <f>'Sept 2024'!T134</f>
        <v>0</v>
      </c>
      <c r="D27" s="28">
        <f>'Sept 2024'!U134</f>
        <v>0</v>
      </c>
    </row>
    <row r="28" spans="1:4" ht="20.100000000000001" customHeight="1" x14ac:dyDescent="0.25">
      <c r="A28" s="24"/>
      <c r="B28" s="28"/>
      <c r="C28" s="28"/>
      <c r="D28" s="28"/>
    </row>
    <row r="29" spans="1:4" ht="20.100000000000001" customHeight="1" x14ac:dyDescent="0.25">
      <c r="A29" s="24"/>
      <c r="B29" s="28"/>
      <c r="C29" s="28"/>
      <c r="D29" s="28"/>
    </row>
    <row r="30" spans="1:4" ht="20.100000000000001" customHeight="1" x14ac:dyDescent="0.25">
      <c r="A30" s="25" t="s">
        <v>131</v>
      </c>
      <c r="B30" s="28">
        <f>SUM(B7:B29)</f>
        <v>0</v>
      </c>
      <c r="C30" s="28">
        <f t="shared" ref="C30:D30" si="0">SUM(C7:C29)</f>
        <v>0</v>
      </c>
      <c r="D30" s="28">
        <f t="shared" si="0"/>
        <v>0</v>
      </c>
    </row>
    <row r="31" spans="1:4" ht="20.100000000000001" customHeight="1" x14ac:dyDescent="0.25">
      <c r="B31" s="33"/>
      <c r="C31" s="33"/>
      <c r="D31" s="33"/>
    </row>
    <row r="32" spans="1:4" ht="15.75" x14ac:dyDescent="0.25">
      <c r="A32" s="6" t="s">
        <v>151</v>
      </c>
      <c r="B32" s="33">
        <f>B30*1.65</f>
        <v>0</v>
      </c>
      <c r="C32" s="33"/>
      <c r="D32" s="33"/>
    </row>
    <row r="33" spans="1:4" ht="15.75" x14ac:dyDescent="0.25">
      <c r="A33" s="6" t="s">
        <v>152</v>
      </c>
      <c r="B33" s="33">
        <f>C30*3.12</f>
        <v>0</v>
      </c>
      <c r="C33" s="33"/>
      <c r="D33" s="33"/>
    </row>
    <row r="34" spans="1:4" ht="16.5" thickBot="1" x14ac:dyDescent="0.3">
      <c r="A34" s="6" t="s">
        <v>153</v>
      </c>
      <c r="B34" s="34">
        <f>D30*0.93</f>
        <v>0</v>
      </c>
      <c r="C34" s="33"/>
      <c r="D34" s="33"/>
    </row>
    <row r="35" spans="1:4" ht="16.5" thickTop="1" x14ac:dyDescent="0.25">
      <c r="A35" s="6" t="s">
        <v>142</v>
      </c>
      <c r="B35" s="35">
        <f>SUM(B32:B34)</f>
        <v>0</v>
      </c>
      <c r="C35" s="33"/>
      <c r="D35" s="33"/>
    </row>
  </sheetData>
  <mergeCells count="2">
    <mergeCell ref="A2:D2"/>
    <mergeCell ref="B5:C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8CEC6-C680-4479-AFA1-0188B24F945D}">
  <sheetPr codeName="Sheet2"/>
  <dimension ref="A1:U180"/>
  <sheetViews>
    <sheetView workbookViewId="0">
      <selection activeCell="B19" sqref="B19:D19"/>
    </sheetView>
  </sheetViews>
  <sheetFormatPr defaultRowHeight="15" x14ac:dyDescent="0.25"/>
  <cols>
    <col min="1" max="1" width="3.28515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5.42578125" customWidth="1"/>
    <col min="15" max="15" width="3.140625" customWidth="1"/>
    <col min="18" max="18" width="10.42578125" customWidth="1"/>
    <col min="19" max="19" width="5.140625" customWidth="1"/>
    <col min="20" max="20" width="6" customWidth="1"/>
    <col min="21" max="21" width="4.7109375" customWidth="1"/>
  </cols>
  <sheetData>
    <row r="1" spans="1:21" ht="20.25" x14ac:dyDescent="0.3">
      <c r="B1" s="9"/>
      <c r="C1" s="9"/>
      <c r="L1" s="2"/>
      <c r="M1" s="2"/>
      <c r="N1" s="2"/>
      <c r="O1" s="2"/>
      <c r="P1" s="2"/>
    </row>
    <row r="2" spans="1:21" ht="15.75" x14ac:dyDescent="0.25">
      <c r="A2" s="70">
        <v>45170</v>
      </c>
      <c r="B2" s="70"/>
      <c r="C2" s="70"/>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35</v>
      </c>
      <c r="B5" s="2"/>
      <c r="C5" s="2"/>
      <c r="D5" s="2"/>
      <c r="E5" s="2"/>
      <c r="L5" s="2"/>
      <c r="M5" s="2"/>
      <c r="N5" s="2"/>
      <c r="O5" s="2"/>
      <c r="P5" s="2"/>
      <c r="Q5" s="2"/>
      <c r="R5" s="2"/>
    </row>
    <row r="6" spans="1:21" ht="15.75" x14ac:dyDescent="0.25">
      <c r="C6" s="5"/>
      <c r="E6" s="2"/>
      <c r="F6" s="2"/>
      <c r="G6" s="2"/>
      <c r="I6" s="5"/>
      <c r="L6" s="5" t="s">
        <v>29</v>
      </c>
      <c r="M6" s="5" t="s">
        <v>28</v>
      </c>
      <c r="N6" s="5" t="s">
        <v>27</v>
      </c>
      <c r="P6" s="5"/>
      <c r="Q6" s="5"/>
      <c r="R6" s="5"/>
      <c r="S6" s="5" t="s">
        <v>29</v>
      </c>
      <c r="T6" s="5" t="s">
        <v>28</v>
      </c>
      <c r="U6" s="5" t="s">
        <v>27</v>
      </c>
    </row>
    <row r="7" spans="1:21" x14ac:dyDescent="0.25">
      <c r="B7" s="57"/>
      <c r="C7" s="57"/>
      <c r="D7" s="57"/>
      <c r="H7">
        <v>1</v>
      </c>
      <c r="I7" s="55"/>
      <c r="J7" s="55"/>
      <c r="K7" s="55"/>
      <c r="L7" s="4"/>
      <c r="M7" s="4"/>
      <c r="N7" s="4"/>
      <c r="O7">
        <v>1</v>
      </c>
      <c r="P7" s="55"/>
      <c r="Q7" s="55"/>
      <c r="R7" s="55"/>
      <c r="S7" s="4"/>
      <c r="T7" s="4"/>
      <c r="U7" s="4"/>
    </row>
    <row r="8" spans="1:21" x14ac:dyDescent="0.25">
      <c r="A8" s="2" t="s">
        <v>34</v>
      </c>
      <c r="B8" s="2"/>
      <c r="C8" s="2"/>
      <c r="D8" s="2"/>
      <c r="E8" s="2"/>
      <c r="H8">
        <v>2</v>
      </c>
      <c r="I8" s="55"/>
      <c r="J8" s="55"/>
      <c r="K8" s="55"/>
      <c r="L8" s="4"/>
      <c r="M8" s="4"/>
      <c r="N8" s="4"/>
      <c r="O8">
        <v>2</v>
      </c>
      <c r="P8" s="55"/>
      <c r="Q8" s="55"/>
      <c r="R8" s="55"/>
      <c r="S8" s="4"/>
      <c r="T8" s="4"/>
      <c r="U8" s="4"/>
    </row>
    <row r="9" spans="1:21" x14ac:dyDescent="0.25">
      <c r="A9" s="2" t="s">
        <v>33</v>
      </c>
      <c r="B9" s="2"/>
      <c r="C9" s="2"/>
      <c r="D9" s="2"/>
      <c r="E9" s="2"/>
      <c r="F9" s="2"/>
      <c r="G9" s="2"/>
      <c r="H9">
        <v>3</v>
      </c>
      <c r="I9" s="55"/>
      <c r="J9" s="55"/>
      <c r="K9" s="55"/>
      <c r="L9" s="4"/>
      <c r="M9" s="4"/>
      <c r="N9" s="4"/>
      <c r="O9">
        <v>3</v>
      </c>
      <c r="P9" s="55"/>
      <c r="Q9" s="55"/>
      <c r="R9" s="55"/>
      <c r="S9" s="4"/>
      <c r="T9" s="4"/>
      <c r="U9" s="4"/>
    </row>
    <row r="10" spans="1:21" x14ac:dyDescent="0.25">
      <c r="A10" s="2" t="s">
        <v>32</v>
      </c>
      <c r="B10" s="2"/>
      <c r="C10" s="2"/>
      <c r="D10" s="2"/>
      <c r="E10" s="2"/>
      <c r="F10" s="2"/>
      <c r="G10" s="2"/>
      <c r="H10">
        <v>4</v>
      </c>
      <c r="I10" s="55"/>
      <c r="J10" s="55"/>
      <c r="K10" s="55"/>
      <c r="L10" s="4"/>
      <c r="M10" s="4"/>
      <c r="N10" s="4"/>
      <c r="O10">
        <v>4</v>
      </c>
      <c r="P10" s="55"/>
      <c r="Q10" s="55"/>
      <c r="R10" s="55"/>
      <c r="S10" s="4"/>
      <c r="T10" s="4"/>
      <c r="U10" s="4"/>
    </row>
    <row r="11" spans="1:21" x14ac:dyDescent="0.25">
      <c r="A11" s="2" t="s">
        <v>31</v>
      </c>
      <c r="B11" s="2"/>
      <c r="C11" s="2"/>
      <c r="D11" s="2"/>
      <c r="E11" s="2"/>
      <c r="F11" s="2"/>
      <c r="G11" s="2"/>
      <c r="H11">
        <v>5</v>
      </c>
      <c r="I11" s="55"/>
      <c r="J11" s="55"/>
      <c r="K11" s="55"/>
      <c r="L11" s="4"/>
      <c r="M11" s="4"/>
      <c r="N11" s="4"/>
      <c r="O11">
        <v>5</v>
      </c>
      <c r="P11" s="55"/>
      <c r="Q11" s="55"/>
      <c r="R11" s="55"/>
      <c r="S11" s="4"/>
      <c r="T11" s="4"/>
      <c r="U11" s="4"/>
    </row>
    <row r="12" spans="1:21" x14ac:dyDescent="0.25">
      <c r="A12" s="2" t="s">
        <v>30</v>
      </c>
      <c r="B12" s="2"/>
      <c r="C12" s="2"/>
      <c r="D12" s="2"/>
      <c r="E12" s="2"/>
      <c r="F12" s="2"/>
      <c r="G12" s="2"/>
      <c r="H12">
        <v>6</v>
      </c>
      <c r="I12" s="55"/>
      <c r="J12" s="55"/>
      <c r="K12" s="55"/>
      <c r="L12" s="4"/>
      <c r="M12" s="4"/>
      <c r="N12" s="4"/>
      <c r="O12">
        <v>6</v>
      </c>
      <c r="P12" s="55"/>
      <c r="Q12" s="55"/>
      <c r="R12" s="55"/>
      <c r="S12" s="4"/>
      <c r="T12" s="4"/>
      <c r="U12" s="4"/>
    </row>
    <row r="13" spans="1:21" x14ac:dyDescent="0.25">
      <c r="B13" s="57"/>
      <c r="C13" s="57"/>
      <c r="D13" s="57"/>
      <c r="H13">
        <v>7</v>
      </c>
      <c r="I13" s="55"/>
      <c r="J13" s="55"/>
      <c r="K13" s="55"/>
      <c r="L13" s="4"/>
      <c r="M13" s="4"/>
      <c r="N13" s="4"/>
      <c r="O13">
        <v>7</v>
      </c>
      <c r="P13" s="55"/>
      <c r="Q13" s="55"/>
      <c r="R13" s="55"/>
      <c r="S13" s="4"/>
      <c r="T13" s="4"/>
      <c r="U13" s="4"/>
    </row>
    <row r="14" spans="1:21" x14ac:dyDescent="0.25">
      <c r="B14" s="57"/>
      <c r="C14" s="57"/>
      <c r="D14" s="57"/>
      <c r="H14">
        <v>8</v>
      </c>
      <c r="I14" s="55"/>
      <c r="J14" s="55"/>
      <c r="K14" s="55"/>
      <c r="L14" s="4"/>
      <c r="M14" s="4"/>
      <c r="N14" s="4"/>
      <c r="O14">
        <v>8</v>
      </c>
      <c r="P14" s="55"/>
      <c r="Q14" s="55"/>
      <c r="R14" s="55"/>
      <c r="S14" s="4"/>
      <c r="T14" s="4"/>
      <c r="U14" s="4"/>
    </row>
    <row r="15" spans="1:21" x14ac:dyDescent="0.25">
      <c r="B15" s="57"/>
      <c r="C15" s="57"/>
      <c r="D15" s="57"/>
      <c r="H15">
        <v>9</v>
      </c>
      <c r="I15" s="55"/>
      <c r="J15" s="55"/>
      <c r="K15" s="55"/>
      <c r="L15" s="4"/>
      <c r="M15" s="4"/>
      <c r="N15" s="4"/>
      <c r="O15">
        <v>9</v>
      </c>
      <c r="P15" s="55"/>
      <c r="Q15" s="55"/>
      <c r="R15" s="55"/>
      <c r="S15" s="4"/>
      <c r="T15" s="4"/>
      <c r="U15" s="4"/>
    </row>
    <row r="16" spans="1:21" x14ac:dyDescent="0.25">
      <c r="B16" s="57"/>
      <c r="C16" s="57"/>
      <c r="D16" s="57"/>
      <c r="H16">
        <v>10</v>
      </c>
      <c r="I16" s="55"/>
      <c r="J16" s="55"/>
      <c r="K16" s="55"/>
      <c r="L16" s="4"/>
      <c r="M16" s="4"/>
      <c r="N16" s="4"/>
      <c r="O16">
        <v>10</v>
      </c>
      <c r="P16" s="55"/>
      <c r="Q16" s="55"/>
      <c r="R16" s="55"/>
      <c r="S16" s="4"/>
      <c r="T16" s="4"/>
      <c r="U16" s="4"/>
    </row>
    <row r="17" spans="1:21" x14ac:dyDescent="0.25">
      <c r="B17" s="57"/>
      <c r="C17" s="57"/>
      <c r="D17" s="57"/>
      <c r="H17">
        <v>11</v>
      </c>
      <c r="I17" s="55"/>
      <c r="J17" s="55"/>
      <c r="K17" s="55"/>
      <c r="L17" s="4"/>
      <c r="M17" s="4"/>
      <c r="N17" s="4"/>
      <c r="O17">
        <v>11</v>
      </c>
      <c r="P17" s="55"/>
      <c r="Q17" s="55"/>
      <c r="R17" s="55"/>
      <c r="S17" s="4"/>
      <c r="T17" s="4"/>
      <c r="U17" s="4"/>
    </row>
    <row r="18" spans="1:21" x14ac:dyDescent="0.25">
      <c r="B18" s="57"/>
      <c r="C18" s="57"/>
      <c r="D18" s="57"/>
      <c r="H18">
        <v>12</v>
      </c>
      <c r="I18" s="55"/>
      <c r="J18" s="55"/>
      <c r="K18" s="55"/>
      <c r="L18" s="4"/>
      <c r="M18" s="4"/>
      <c r="N18" s="4"/>
      <c r="O18">
        <v>12</v>
      </c>
      <c r="P18" s="55"/>
      <c r="Q18" s="55"/>
      <c r="R18" s="55"/>
      <c r="S18" s="4"/>
      <c r="T18" s="4"/>
      <c r="U18" s="4"/>
    </row>
    <row r="19" spans="1:21" x14ac:dyDescent="0.25">
      <c r="B19" s="57"/>
      <c r="C19" s="57"/>
      <c r="D19" s="57"/>
      <c r="H19">
        <v>13</v>
      </c>
      <c r="I19" s="55"/>
      <c r="J19" s="55"/>
      <c r="K19" s="55"/>
      <c r="L19" s="4"/>
      <c r="M19" s="4"/>
      <c r="N19" s="4"/>
      <c r="O19">
        <v>13</v>
      </c>
      <c r="P19" s="55"/>
      <c r="Q19" s="55"/>
      <c r="R19" s="55"/>
      <c r="S19" s="4"/>
      <c r="T19" s="4"/>
      <c r="U19" s="4"/>
    </row>
    <row r="20" spans="1:21" x14ac:dyDescent="0.25">
      <c r="B20" s="57"/>
      <c r="C20" s="57"/>
      <c r="D20" s="57"/>
      <c r="H20">
        <v>14</v>
      </c>
      <c r="I20" s="55"/>
      <c r="J20" s="55"/>
      <c r="K20" s="55"/>
      <c r="L20" s="4"/>
      <c r="M20" s="4"/>
      <c r="N20" s="4"/>
      <c r="O20">
        <v>14</v>
      </c>
      <c r="P20" s="55"/>
      <c r="Q20" s="55"/>
      <c r="R20" s="55"/>
      <c r="S20" s="4"/>
      <c r="T20" s="4"/>
      <c r="U20" s="4"/>
    </row>
    <row r="21" spans="1:21" x14ac:dyDescent="0.25">
      <c r="B21" s="57"/>
      <c r="C21" s="57"/>
      <c r="D21" s="57"/>
      <c r="H21">
        <v>15</v>
      </c>
      <c r="I21" s="55"/>
      <c r="J21" s="55"/>
      <c r="K21" s="55"/>
      <c r="L21" s="4"/>
      <c r="M21" s="4"/>
      <c r="N21" s="4"/>
      <c r="O21">
        <v>15</v>
      </c>
      <c r="P21" s="55"/>
      <c r="Q21" s="55"/>
      <c r="R21" s="55"/>
      <c r="S21" s="4"/>
      <c r="T21" s="4"/>
      <c r="U21" s="4"/>
    </row>
    <row r="22" spans="1:21" x14ac:dyDescent="0.25">
      <c r="B22" s="57"/>
      <c r="C22" s="57"/>
      <c r="D22" s="57"/>
      <c r="H22">
        <v>16</v>
      </c>
      <c r="I22" s="55"/>
      <c r="J22" s="55"/>
      <c r="K22" s="55"/>
      <c r="L22" s="4"/>
      <c r="M22" s="4"/>
      <c r="N22" s="4"/>
      <c r="O22">
        <v>16</v>
      </c>
      <c r="P22" s="55"/>
      <c r="Q22" s="55"/>
      <c r="R22" s="55"/>
      <c r="S22" s="4"/>
      <c r="T22" s="4"/>
      <c r="U22" s="4"/>
    </row>
    <row r="23" spans="1:21" x14ac:dyDescent="0.25">
      <c r="B23" s="57"/>
      <c r="C23" s="57"/>
      <c r="D23" s="57"/>
      <c r="H23">
        <v>17</v>
      </c>
      <c r="I23" s="55"/>
      <c r="J23" s="55"/>
      <c r="K23" s="55"/>
      <c r="L23" s="4"/>
      <c r="M23" s="4"/>
      <c r="N23" s="4"/>
      <c r="O23">
        <v>17</v>
      </c>
      <c r="P23" s="55"/>
      <c r="Q23" s="55"/>
      <c r="R23" s="55"/>
      <c r="S23" s="4"/>
      <c r="T23" s="4"/>
      <c r="U23" s="4"/>
    </row>
    <row r="24" spans="1:21" x14ac:dyDescent="0.25">
      <c r="B24" s="57"/>
      <c r="C24" s="57"/>
      <c r="D24" s="57"/>
      <c r="H24">
        <v>18</v>
      </c>
      <c r="I24" s="55"/>
      <c r="J24" s="55"/>
      <c r="K24" s="55"/>
      <c r="L24" s="4"/>
      <c r="M24" s="4"/>
      <c r="N24" s="4"/>
      <c r="O24">
        <v>18</v>
      </c>
      <c r="P24" s="55"/>
      <c r="Q24" s="55"/>
      <c r="R24" s="55"/>
      <c r="S24" s="4"/>
      <c r="T24" s="4"/>
      <c r="U24" s="4"/>
    </row>
    <row r="25" spans="1:21" x14ac:dyDescent="0.25">
      <c r="B25" s="57"/>
      <c r="C25" s="57"/>
      <c r="D25" s="57"/>
      <c r="H25">
        <v>19</v>
      </c>
      <c r="I25" s="55"/>
      <c r="J25" s="55"/>
      <c r="K25" s="55"/>
      <c r="L25" s="4"/>
      <c r="M25" s="4"/>
      <c r="N25" s="4"/>
      <c r="O25">
        <v>19</v>
      </c>
      <c r="P25" s="55"/>
      <c r="Q25" s="55"/>
      <c r="R25" s="55"/>
      <c r="S25" s="4"/>
      <c r="T25" s="4"/>
      <c r="U25" s="4"/>
    </row>
    <row r="26" spans="1:21" x14ac:dyDescent="0.25">
      <c r="B26" s="52"/>
      <c r="C26" s="52"/>
      <c r="D26" s="52"/>
      <c r="I26" s="53" t="s">
        <v>15</v>
      </c>
      <c r="J26" s="53"/>
      <c r="K26" s="53"/>
      <c r="L26" s="4">
        <f>COUNTIFS(L7:L25, "P")</f>
        <v>0</v>
      </c>
      <c r="M26" s="4">
        <f t="shared" ref="M26:N26" si="0">COUNTIFS(M7:M25, "P")</f>
        <v>0</v>
      </c>
      <c r="N26" s="4">
        <f t="shared" si="0"/>
        <v>0</v>
      </c>
      <c r="P26" s="53" t="s">
        <v>15</v>
      </c>
      <c r="Q26" s="53"/>
      <c r="R26" s="53"/>
      <c r="S26" s="4">
        <f>COUNTIF(S7:S25, "P")</f>
        <v>0</v>
      </c>
      <c r="T26" s="4">
        <f t="shared" ref="T26:U26" si="1">COUNTIF(T7:T25, "P")</f>
        <v>0</v>
      </c>
      <c r="U26" s="4">
        <f t="shared" si="1"/>
        <v>0</v>
      </c>
    </row>
    <row r="27" spans="1:21" ht="15.75" x14ac:dyDescent="0.25">
      <c r="B27" s="5"/>
      <c r="E27" s="5" t="s">
        <v>29</v>
      </c>
      <c r="F27" s="5" t="s">
        <v>28</v>
      </c>
      <c r="G27" s="5" t="s">
        <v>27</v>
      </c>
      <c r="I27" s="5"/>
      <c r="L27" s="5" t="s">
        <v>29</v>
      </c>
      <c r="M27" s="5" t="s">
        <v>28</v>
      </c>
      <c r="N27" s="5" t="s">
        <v>27</v>
      </c>
      <c r="P27" s="5"/>
      <c r="Q27" s="6"/>
      <c r="S27" s="5" t="s">
        <v>29</v>
      </c>
      <c r="T27" s="5" t="s">
        <v>28</v>
      </c>
      <c r="U27" s="5" t="s">
        <v>27</v>
      </c>
    </row>
    <row r="28" spans="1:21" x14ac:dyDescent="0.25">
      <c r="A28">
        <v>1</v>
      </c>
      <c r="B28" s="55"/>
      <c r="C28" s="55"/>
      <c r="D28" s="55"/>
      <c r="E28" s="4"/>
      <c r="F28" s="4"/>
      <c r="G28" s="4"/>
      <c r="H28">
        <v>1</v>
      </c>
      <c r="I28" s="55"/>
      <c r="J28" s="55"/>
      <c r="K28" s="55"/>
      <c r="L28" s="4"/>
      <c r="M28" s="4"/>
      <c r="N28" s="4"/>
      <c r="O28">
        <v>1</v>
      </c>
      <c r="P28" s="55"/>
      <c r="Q28" s="55"/>
      <c r="R28" s="55"/>
      <c r="S28" s="4"/>
      <c r="T28" s="4"/>
      <c r="U28" s="4"/>
    </row>
    <row r="29" spans="1:21" x14ac:dyDescent="0.25">
      <c r="A29">
        <v>2</v>
      </c>
      <c r="B29" s="55"/>
      <c r="C29" s="55"/>
      <c r="D29" s="55"/>
      <c r="E29" s="4"/>
      <c r="F29" s="4"/>
      <c r="G29" s="4"/>
      <c r="H29">
        <v>2</v>
      </c>
      <c r="I29" s="55"/>
      <c r="J29" s="55"/>
      <c r="K29" s="55"/>
      <c r="L29" s="4"/>
      <c r="M29" s="4"/>
      <c r="N29" s="4"/>
      <c r="O29">
        <v>2</v>
      </c>
      <c r="P29" s="55"/>
      <c r="Q29" s="55"/>
      <c r="R29" s="55"/>
      <c r="S29" s="4"/>
      <c r="T29" s="4"/>
      <c r="U29" s="4"/>
    </row>
    <row r="30" spans="1:21" x14ac:dyDescent="0.25">
      <c r="A30">
        <v>3</v>
      </c>
      <c r="B30" s="55"/>
      <c r="C30" s="55"/>
      <c r="D30" s="55"/>
      <c r="E30" s="4"/>
      <c r="F30" s="4"/>
      <c r="G30" s="4"/>
      <c r="H30">
        <v>3</v>
      </c>
      <c r="I30" s="55"/>
      <c r="J30" s="55"/>
      <c r="K30" s="55"/>
      <c r="L30" s="4"/>
      <c r="M30" s="4"/>
      <c r="N30" s="4"/>
      <c r="O30">
        <v>3</v>
      </c>
      <c r="P30" s="55"/>
      <c r="Q30" s="55"/>
      <c r="R30" s="55"/>
      <c r="S30" s="4"/>
      <c r="T30" s="4"/>
      <c r="U30" s="4"/>
    </row>
    <row r="31" spans="1:21" x14ac:dyDescent="0.25">
      <c r="A31">
        <v>4</v>
      </c>
      <c r="B31" s="55"/>
      <c r="C31" s="55"/>
      <c r="D31" s="55"/>
      <c r="E31" s="4"/>
      <c r="F31" s="4"/>
      <c r="G31" s="4"/>
      <c r="H31">
        <v>4</v>
      </c>
      <c r="I31" s="55"/>
      <c r="J31" s="55"/>
      <c r="K31" s="55"/>
      <c r="L31" s="4"/>
      <c r="M31" s="4"/>
      <c r="N31" s="4"/>
      <c r="O31">
        <v>4</v>
      </c>
      <c r="P31" s="55"/>
      <c r="Q31" s="55"/>
      <c r="R31" s="55"/>
      <c r="S31" s="4"/>
      <c r="T31" s="4"/>
      <c r="U31" s="4"/>
    </row>
    <row r="32" spans="1:21" x14ac:dyDescent="0.25">
      <c r="A32">
        <v>5</v>
      </c>
      <c r="B32" s="55"/>
      <c r="C32" s="55"/>
      <c r="D32" s="55"/>
      <c r="E32" s="4"/>
      <c r="F32" s="4"/>
      <c r="G32" s="4"/>
      <c r="H32">
        <v>5</v>
      </c>
      <c r="I32" s="55"/>
      <c r="J32" s="55"/>
      <c r="K32" s="55"/>
      <c r="L32" s="4"/>
      <c r="M32" s="4"/>
      <c r="N32" s="4"/>
      <c r="O32">
        <v>5</v>
      </c>
      <c r="P32" s="55"/>
      <c r="Q32" s="55"/>
      <c r="R32" s="55"/>
      <c r="S32" s="4"/>
      <c r="T32" s="4"/>
      <c r="U32" s="4"/>
    </row>
    <row r="33" spans="1:21" x14ac:dyDescent="0.25">
      <c r="A33">
        <v>6</v>
      </c>
      <c r="B33" s="55"/>
      <c r="C33" s="55"/>
      <c r="D33" s="55"/>
      <c r="E33" s="4"/>
      <c r="F33" s="4"/>
      <c r="G33" s="4"/>
      <c r="H33">
        <v>6</v>
      </c>
      <c r="I33" s="55"/>
      <c r="J33" s="55"/>
      <c r="K33" s="55"/>
      <c r="L33" s="4"/>
      <c r="M33" s="4"/>
      <c r="N33" s="4"/>
      <c r="O33">
        <v>6</v>
      </c>
      <c r="P33" s="55"/>
      <c r="Q33" s="55"/>
      <c r="R33" s="55"/>
      <c r="S33" s="4"/>
      <c r="T33" s="4"/>
      <c r="U33" s="4"/>
    </row>
    <row r="34" spans="1:21" x14ac:dyDescent="0.25">
      <c r="A34">
        <v>7</v>
      </c>
      <c r="B34" s="55"/>
      <c r="C34" s="55"/>
      <c r="D34" s="55"/>
      <c r="E34" s="4"/>
      <c r="F34" s="4"/>
      <c r="G34" s="4"/>
      <c r="H34">
        <v>7</v>
      </c>
      <c r="I34" s="55"/>
      <c r="J34" s="55"/>
      <c r="K34" s="55"/>
      <c r="L34" s="4"/>
      <c r="M34" s="4"/>
      <c r="N34" s="4"/>
      <c r="O34">
        <v>7</v>
      </c>
      <c r="P34" s="55"/>
      <c r="Q34" s="55"/>
      <c r="R34" s="55"/>
      <c r="S34" s="4"/>
      <c r="T34" s="4"/>
      <c r="U34" s="4"/>
    </row>
    <row r="35" spans="1:21" x14ac:dyDescent="0.25">
      <c r="A35">
        <v>8</v>
      </c>
      <c r="B35" s="55"/>
      <c r="C35" s="55"/>
      <c r="D35" s="55"/>
      <c r="E35" s="4"/>
      <c r="F35" s="4"/>
      <c r="G35" s="4"/>
      <c r="H35">
        <v>8</v>
      </c>
      <c r="I35" s="55"/>
      <c r="J35" s="55"/>
      <c r="K35" s="55"/>
      <c r="L35" s="4"/>
      <c r="M35" s="4"/>
      <c r="N35" s="4"/>
      <c r="O35">
        <v>8</v>
      </c>
      <c r="P35" s="55"/>
      <c r="Q35" s="55"/>
      <c r="R35" s="55"/>
      <c r="S35" s="4"/>
      <c r="T35" s="4"/>
      <c r="U35" s="4"/>
    </row>
    <row r="36" spans="1:21" x14ac:dyDescent="0.25">
      <c r="A36">
        <v>9</v>
      </c>
      <c r="B36" s="55"/>
      <c r="C36" s="55"/>
      <c r="D36" s="55"/>
      <c r="E36" s="4"/>
      <c r="F36" s="4"/>
      <c r="G36" s="4"/>
      <c r="H36">
        <v>9</v>
      </c>
      <c r="I36" s="55"/>
      <c r="J36" s="55"/>
      <c r="K36" s="55"/>
      <c r="L36" s="4"/>
      <c r="M36" s="4"/>
      <c r="N36" s="4"/>
      <c r="O36">
        <v>9</v>
      </c>
      <c r="P36" s="55"/>
      <c r="Q36" s="55"/>
      <c r="R36" s="55"/>
      <c r="S36" s="4"/>
      <c r="T36" s="4"/>
      <c r="U36" s="4"/>
    </row>
    <row r="37" spans="1:21" x14ac:dyDescent="0.25">
      <c r="A37">
        <v>10</v>
      </c>
      <c r="B37" s="55"/>
      <c r="C37" s="55"/>
      <c r="D37" s="55"/>
      <c r="E37" s="4"/>
      <c r="F37" s="4"/>
      <c r="G37" s="4"/>
      <c r="H37">
        <v>10</v>
      </c>
      <c r="I37" s="55"/>
      <c r="J37" s="55"/>
      <c r="K37" s="55"/>
      <c r="L37" s="4"/>
      <c r="M37" s="4"/>
      <c r="N37" s="4"/>
      <c r="O37">
        <v>10</v>
      </c>
      <c r="P37" s="55"/>
      <c r="Q37" s="55"/>
      <c r="R37" s="55"/>
      <c r="S37" s="4"/>
      <c r="T37" s="4"/>
      <c r="U37" s="4"/>
    </row>
    <row r="38" spans="1:21" x14ac:dyDescent="0.25">
      <c r="A38">
        <v>11</v>
      </c>
      <c r="B38" s="55"/>
      <c r="C38" s="55"/>
      <c r="D38" s="55"/>
      <c r="E38" s="4"/>
      <c r="F38" s="4"/>
      <c r="G38" s="4"/>
      <c r="H38">
        <v>11</v>
      </c>
      <c r="I38" s="55"/>
      <c r="J38" s="55"/>
      <c r="K38" s="55"/>
      <c r="L38" s="4"/>
      <c r="M38" s="4"/>
      <c r="N38" s="4"/>
      <c r="O38">
        <v>11</v>
      </c>
      <c r="P38" s="55"/>
      <c r="Q38" s="55"/>
      <c r="R38" s="55"/>
      <c r="S38" s="4"/>
      <c r="T38" s="4"/>
      <c r="U38" s="4"/>
    </row>
    <row r="39" spans="1:21" x14ac:dyDescent="0.25">
      <c r="A39">
        <v>12</v>
      </c>
      <c r="B39" s="55"/>
      <c r="C39" s="55"/>
      <c r="D39" s="55"/>
      <c r="E39" s="4"/>
      <c r="F39" s="4"/>
      <c r="G39" s="4"/>
      <c r="H39">
        <v>12</v>
      </c>
      <c r="I39" s="55"/>
      <c r="J39" s="55"/>
      <c r="K39" s="55"/>
      <c r="L39" s="4"/>
      <c r="M39" s="4"/>
      <c r="N39" s="4"/>
      <c r="O39">
        <v>12</v>
      </c>
      <c r="P39" s="55"/>
      <c r="Q39" s="55"/>
      <c r="R39" s="55"/>
      <c r="S39" s="4"/>
      <c r="T39" s="4"/>
      <c r="U39" s="4"/>
    </row>
    <row r="40" spans="1:21" x14ac:dyDescent="0.25">
      <c r="A40">
        <v>13</v>
      </c>
      <c r="B40" s="55"/>
      <c r="C40" s="55"/>
      <c r="D40" s="55"/>
      <c r="E40" s="4"/>
      <c r="F40" s="4"/>
      <c r="G40" s="4"/>
      <c r="H40">
        <v>13</v>
      </c>
      <c r="I40" s="55"/>
      <c r="J40" s="55"/>
      <c r="K40" s="55"/>
      <c r="L40" s="4"/>
      <c r="M40" s="4"/>
      <c r="N40" s="4"/>
      <c r="O40">
        <v>13</v>
      </c>
      <c r="P40" s="55"/>
      <c r="Q40" s="55"/>
      <c r="R40" s="55"/>
      <c r="S40" s="4"/>
      <c r="T40" s="4"/>
      <c r="U40" s="4"/>
    </row>
    <row r="41" spans="1:21" x14ac:dyDescent="0.25">
      <c r="A41">
        <v>14</v>
      </c>
      <c r="B41" s="55"/>
      <c r="C41" s="55"/>
      <c r="D41" s="55"/>
      <c r="E41" s="4"/>
      <c r="F41" s="4"/>
      <c r="G41" s="4"/>
      <c r="H41">
        <v>14</v>
      </c>
      <c r="I41" s="55"/>
      <c r="J41" s="55"/>
      <c r="K41" s="55"/>
      <c r="L41" s="4"/>
      <c r="M41" s="4"/>
      <c r="N41" s="4"/>
      <c r="O41">
        <v>14</v>
      </c>
      <c r="P41" s="55"/>
      <c r="Q41" s="55"/>
      <c r="R41" s="55"/>
      <c r="S41" s="4"/>
      <c r="T41" s="4"/>
      <c r="U41" s="4"/>
    </row>
    <row r="42" spans="1:21" x14ac:dyDescent="0.25">
      <c r="A42">
        <v>15</v>
      </c>
      <c r="B42" s="55"/>
      <c r="C42" s="55"/>
      <c r="D42" s="55"/>
      <c r="E42" s="4"/>
      <c r="F42" s="4"/>
      <c r="G42" s="4"/>
      <c r="H42">
        <v>15</v>
      </c>
      <c r="I42" s="55"/>
      <c r="J42" s="55"/>
      <c r="K42" s="55"/>
      <c r="L42" s="4"/>
      <c r="M42" s="4"/>
      <c r="N42" s="4"/>
      <c r="O42">
        <v>15</v>
      </c>
      <c r="P42" s="55"/>
      <c r="Q42" s="55"/>
      <c r="R42" s="55"/>
      <c r="S42" s="4"/>
      <c r="T42" s="4"/>
      <c r="U42" s="4"/>
    </row>
    <row r="43" spans="1:21" x14ac:dyDescent="0.25">
      <c r="A43">
        <v>16</v>
      </c>
      <c r="B43" s="55"/>
      <c r="C43" s="55"/>
      <c r="D43" s="55"/>
      <c r="E43" s="4"/>
      <c r="F43" s="4"/>
      <c r="G43" s="4"/>
      <c r="H43">
        <v>16</v>
      </c>
      <c r="I43" s="55"/>
      <c r="J43" s="55"/>
      <c r="K43" s="55"/>
      <c r="L43" s="4"/>
      <c r="M43" s="4"/>
      <c r="N43" s="4"/>
      <c r="O43">
        <v>16</v>
      </c>
      <c r="P43" s="55"/>
      <c r="Q43" s="55"/>
      <c r="R43" s="55"/>
      <c r="S43" s="4"/>
      <c r="T43" s="4"/>
      <c r="U43" s="4"/>
    </row>
    <row r="44" spans="1:21" x14ac:dyDescent="0.25">
      <c r="A44">
        <v>17</v>
      </c>
      <c r="B44" s="55"/>
      <c r="C44" s="55"/>
      <c r="D44" s="55"/>
      <c r="E44" s="4"/>
      <c r="F44" s="4"/>
      <c r="G44" s="4"/>
      <c r="H44">
        <v>17</v>
      </c>
      <c r="I44" s="55"/>
      <c r="J44" s="55"/>
      <c r="K44" s="55"/>
      <c r="L44" s="4"/>
      <c r="M44" s="4"/>
      <c r="N44" s="4"/>
      <c r="O44">
        <v>17</v>
      </c>
      <c r="P44" s="55"/>
      <c r="Q44" s="55"/>
      <c r="R44" s="55"/>
      <c r="S44" s="4"/>
      <c r="T44" s="4"/>
      <c r="U44" s="4"/>
    </row>
    <row r="45" spans="1:21" x14ac:dyDescent="0.25">
      <c r="A45">
        <v>18</v>
      </c>
      <c r="B45" s="55"/>
      <c r="C45" s="55"/>
      <c r="D45" s="55"/>
      <c r="E45" s="4"/>
      <c r="F45" s="4"/>
      <c r="G45" s="4"/>
      <c r="H45">
        <v>18</v>
      </c>
      <c r="I45" s="55"/>
      <c r="J45" s="55"/>
      <c r="K45" s="55"/>
      <c r="L45" s="4"/>
      <c r="M45" s="4"/>
      <c r="N45" s="4"/>
      <c r="O45">
        <v>18</v>
      </c>
      <c r="P45" s="55"/>
      <c r="Q45" s="55"/>
      <c r="R45" s="55"/>
      <c r="S45" s="4"/>
      <c r="T45" s="4"/>
      <c r="U45" s="4"/>
    </row>
    <row r="46" spans="1:21" x14ac:dyDescent="0.25">
      <c r="A46">
        <v>19</v>
      </c>
      <c r="B46" s="55"/>
      <c r="C46" s="55"/>
      <c r="D46" s="55"/>
      <c r="E46" s="4"/>
      <c r="F46" s="4"/>
      <c r="G46" s="4"/>
      <c r="H46">
        <v>19</v>
      </c>
      <c r="I46" s="55"/>
      <c r="J46" s="55"/>
      <c r="K46" s="55"/>
      <c r="L46" s="4"/>
      <c r="M46" s="4"/>
      <c r="N46" s="4"/>
      <c r="O46">
        <v>19</v>
      </c>
      <c r="P46" s="55"/>
      <c r="Q46" s="55"/>
      <c r="R46" s="55"/>
      <c r="S46" s="4"/>
      <c r="T46" s="4"/>
      <c r="U46" s="4"/>
    </row>
    <row r="47" spans="1:21" x14ac:dyDescent="0.25">
      <c r="B47" s="53" t="s">
        <v>15</v>
      </c>
      <c r="C47" s="53"/>
      <c r="D47" s="53"/>
      <c r="E47" s="4">
        <f>COUNTIFS(E28:E46, "P")</f>
        <v>0</v>
      </c>
      <c r="F47" s="4">
        <f t="shared" ref="F47:G47" si="2">COUNTIFS(F28:F46, "P")</f>
        <v>0</v>
      </c>
      <c r="G47" s="4">
        <f t="shared" si="2"/>
        <v>0</v>
      </c>
      <c r="I47" s="53" t="s">
        <v>15</v>
      </c>
      <c r="J47" s="53"/>
      <c r="K47" s="53"/>
      <c r="L47" s="4">
        <f>COUNTIFS(L28:L46, "P")</f>
        <v>0</v>
      </c>
      <c r="M47" s="4">
        <f t="shared" ref="M47:N47" si="3">COUNTIFS(M28:M46, "P")</f>
        <v>0</v>
      </c>
      <c r="N47" s="4">
        <f t="shared" si="3"/>
        <v>0</v>
      </c>
      <c r="P47" s="53" t="s">
        <v>15</v>
      </c>
      <c r="Q47" s="53"/>
      <c r="R47" s="53"/>
      <c r="S47" s="4">
        <f>COUNTIFS(S28:S46, "P")</f>
        <v>0</v>
      </c>
      <c r="T47" s="4">
        <f t="shared" ref="T47:U47" si="4">COUNTIFS(T28:T46, "P")</f>
        <v>0</v>
      </c>
      <c r="U47" s="4">
        <f t="shared" si="4"/>
        <v>0</v>
      </c>
    </row>
    <row r="48" spans="1:21" ht="15.75" x14ac:dyDescent="0.25">
      <c r="B48" s="5"/>
      <c r="E48" s="5" t="s">
        <v>29</v>
      </c>
      <c r="F48" s="5" t="s">
        <v>28</v>
      </c>
      <c r="G48" s="5" t="s">
        <v>27</v>
      </c>
      <c r="I48" s="5"/>
      <c r="L48" s="5" t="s">
        <v>29</v>
      </c>
      <c r="M48" s="5" t="s">
        <v>28</v>
      </c>
      <c r="N48" s="5" t="s">
        <v>27</v>
      </c>
      <c r="P48" s="5"/>
      <c r="S48" s="5" t="s">
        <v>29</v>
      </c>
      <c r="T48" s="5" t="s">
        <v>28</v>
      </c>
      <c r="U48" s="5" t="s">
        <v>27</v>
      </c>
    </row>
    <row r="49" spans="1:21" x14ac:dyDescent="0.25">
      <c r="A49">
        <v>1</v>
      </c>
      <c r="B49" s="55"/>
      <c r="C49" s="55"/>
      <c r="D49" s="55"/>
      <c r="E49" s="4"/>
      <c r="F49" s="4"/>
      <c r="G49" s="4"/>
      <c r="H49">
        <v>1</v>
      </c>
      <c r="I49" s="55"/>
      <c r="J49" s="55"/>
      <c r="K49" s="55"/>
      <c r="L49" s="4"/>
      <c r="M49" s="4"/>
      <c r="N49" s="4"/>
      <c r="O49">
        <v>1</v>
      </c>
      <c r="P49" s="55"/>
      <c r="Q49" s="55"/>
      <c r="R49" s="55"/>
      <c r="S49" s="4"/>
      <c r="T49" s="4"/>
      <c r="U49" s="4"/>
    </row>
    <row r="50" spans="1:21" x14ac:dyDescent="0.25">
      <c r="A50">
        <v>2</v>
      </c>
      <c r="B50" s="55"/>
      <c r="C50" s="55"/>
      <c r="D50" s="55"/>
      <c r="E50" s="4"/>
      <c r="F50" s="4"/>
      <c r="G50" s="4"/>
      <c r="H50">
        <v>2</v>
      </c>
      <c r="I50" s="55"/>
      <c r="J50" s="55"/>
      <c r="K50" s="55"/>
      <c r="L50" s="4"/>
      <c r="M50" s="4"/>
      <c r="N50" s="4"/>
      <c r="O50">
        <v>2</v>
      </c>
      <c r="P50" s="55"/>
      <c r="Q50" s="55"/>
      <c r="R50" s="55"/>
      <c r="S50" s="4"/>
      <c r="T50" s="4"/>
      <c r="U50" s="4"/>
    </row>
    <row r="51" spans="1:21" x14ac:dyDescent="0.25">
      <c r="A51">
        <v>3</v>
      </c>
      <c r="B51" s="55"/>
      <c r="C51" s="55"/>
      <c r="D51" s="55"/>
      <c r="E51" s="4"/>
      <c r="F51" s="4"/>
      <c r="G51" s="4"/>
      <c r="H51">
        <v>3</v>
      </c>
      <c r="I51" s="55"/>
      <c r="J51" s="55"/>
      <c r="K51" s="55"/>
      <c r="L51" s="4"/>
      <c r="M51" s="4"/>
      <c r="N51" s="4"/>
      <c r="O51">
        <v>3</v>
      </c>
      <c r="P51" s="55"/>
      <c r="Q51" s="55"/>
      <c r="R51" s="55"/>
      <c r="S51" s="4"/>
      <c r="T51" s="4"/>
      <c r="U51" s="4"/>
    </row>
    <row r="52" spans="1:21" x14ac:dyDescent="0.25">
      <c r="A52">
        <v>4</v>
      </c>
      <c r="B52" s="55"/>
      <c r="C52" s="55"/>
      <c r="D52" s="55"/>
      <c r="E52" s="4"/>
      <c r="F52" s="4"/>
      <c r="G52" s="4"/>
      <c r="H52">
        <v>4</v>
      </c>
      <c r="I52" s="55"/>
      <c r="J52" s="55"/>
      <c r="K52" s="55"/>
      <c r="L52" s="4"/>
      <c r="M52" s="4"/>
      <c r="N52" s="4"/>
      <c r="O52">
        <v>4</v>
      </c>
      <c r="P52" s="55"/>
      <c r="Q52" s="55"/>
      <c r="R52" s="55"/>
      <c r="S52" s="4"/>
      <c r="T52" s="4"/>
      <c r="U52" s="4"/>
    </row>
    <row r="53" spans="1:21" x14ac:dyDescent="0.25">
      <c r="A53">
        <v>5</v>
      </c>
      <c r="B53" s="55"/>
      <c r="C53" s="55"/>
      <c r="D53" s="55"/>
      <c r="E53" s="4"/>
      <c r="F53" s="4"/>
      <c r="G53" s="4"/>
      <c r="H53">
        <v>5</v>
      </c>
      <c r="I53" s="55"/>
      <c r="J53" s="55"/>
      <c r="K53" s="55"/>
      <c r="L53" s="4"/>
      <c r="M53" s="4"/>
      <c r="N53" s="4"/>
      <c r="O53">
        <v>5</v>
      </c>
      <c r="P53" s="55"/>
      <c r="Q53" s="55"/>
      <c r="R53" s="55"/>
      <c r="S53" s="4"/>
      <c r="T53" s="4"/>
      <c r="U53" s="4"/>
    </row>
    <row r="54" spans="1:21" x14ac:dyDescent="0.25">
      <c r="A54">
        <v>6</v>
      </c>
      <c r="B54" s="55"/>
      <c r="C54" s="55"/>
      <c r="D54" s="55"/>
      <c r="E54" s="4"/>
      <c r="F54" s="4"/>
      <c r="G54" s="4"/>
      <c r="H54">
        <v>6</v>
      </c>
      <c r="I54" s="55"/>
      <c r="J54" s="55"/>
      <c r="K54" s="55"/>
      <c r="L54" s="4"/>
      <c r="M54" s="4"/>
      <c r="N54" s="4"/>
      <c r="O54">
        <v>6</v>
      </c>
      <c r="P54" s="55"/>
      <c r="Q54" s="55"/>
      <c r="R54" s="55"/>
      <c r="S54" s="4"/>
      <c r="T54" s="4"/>
      <c r="U54" s="4"/>
    </row>
    <row r="55" spans="1:21" x14ac:dyDescent="0.25">
      <c r="A55">
        <v>7</v>
      </c>
      <c r="B55" s="55"/>
      <c r="C55" s="55"/>
      <c r="D55" s="55"/>
      <c r="E55" s="4"/>
      <c r="F55" s="4"/>
      <c r="G55" s="4"/>
      <c r="H55">
        <v>7</v>
      </c>
      <c r="I55" s="55"/>
      <c r="J55" s="55"/>
      <c r="K55" s="55"/>
      <c r="L55" s="4"/>
      <c r="M55" s="4"/>
      <c r="N55" s="4"/>
      <c r="O55">
        <v>7</v>
      </c>
      <c r="P55" s="55"/>
      <c r="Q55" s="55"/>
      <c r="R55" s="55"/>
      <c r="S55" s="4"/>
      <c r="T55" s="4"/>
      <c r="U55" s="4"/>
    </row>
    <row r="56" spans="1:21" x14ac:dyDescent="0.25">
      <c r="A56">
        <v>8</v>
      </c>
      <c r="B56" s="55"/>
      <c r="C56" s="55"/>
      <c r="D56" s="55"/>
      <c r="E56" s="4"/>
      <c r="F56" s="4"/>
      <c r="G56" s="4"/>
      <c r="H56">
        <v>8</v>
      </c>
      <c r="I56" s="55"/>
      <c r="J56" s="55"/>
      <c r="K56" s="55"/>
      <c r="L56" s="4"/>
      <c r="M56" s="4"/>
      <c r="N56" s="4"/>
      <c r="O56">
        <v>8</v>
      </c>
      <c r="P56" s="55"/>
      <c r="Q56" s="55"/>
      <c r="R56" s="55"/>
      <c r="S56" s="4"/>
      <c r="T56" s="4"/>
      <c r="U56" s="4"/>
    </row>
    <row r="57" spans="1:21" x14ac:dyDescent="0.25">
      <c r="A57">
        <v>9</v>
      </c>
      <c r="B57" s="55"/>
      <c r="C57" s="55"/>
      <c r="D57" s="55"/>
      <c r="E57" s="4"/>
      <c r="F57" s="4"/>
      <c r="G57" s="4"/>
      <c r="H57">
        <v>9</v>
      </c>
      <c r="I57" s="55"/>
      <c r="J57" s="55"/>
      <c r="K57" s="55"/>
      <c r="L57" s="4"/>
      <c r="M57" s="4"/>
      <c r="N57" s="4"/>
      <c r="O57">
        <v>9</v>
      </c>
      <c r="P57" s="55"/>
      <c r="Q57" s="55"/>
      <c r="R57" s="55"/>
      <c r="S57" s="4"/>
      <c r="T57" s="4"/>
      <c r="U57" s="4"/>
    </row>
    <row r="58" spans="1:21" x14ac:dyDescent="0.25">
      <c r="A58">
        <v>10</v>
      </c>
      <c r="B58" s="55"/>
      <c r="C58" s="55"/>
      <c r="D58" s="55"/>
      <c r="E58" s="4"/>
      <c r="F58" s="4"/>
      <c r="G58" s="4"/>
      <c r="H58">
        <v>10</v>
      </c>
      <c r="I58" s="55"/>
      <c r="J58" s="55"/>
      <c r="K58" s="55"/>
      <c r="L58" s="4"/>
      <c r="M58" s="4"/>
      <c r="N58" s="4"/>
      <c r="O58">
        <v>10</v>
      </c>
      <c r="P58" s="55"/>
      <c r="Q58" s="55"/>
      <c r="R58" s="55"/>
      <c r="S58" s="4"/>
      <c r="T58" s="4"/>
      <c r="U58" s="4"/>
    </row>
    <row r="59" spans="1:21" x14ac:dyDescent="0.25">
      <c r="A59">
        <v>11</v>
      </c>
      <c r="B59" s="55"/>
      <c r="C59" s="55"/>
      <c r="D59" s="55"/>
      <c r="E59" s="4"/>
      <c r="F59" s="4"/>
      <c r="G59" s="4"/>
      <c r="H59">
        <v>11</v>
      </c>
      <c r="I59" s="55"/>
      <c r="J59" s="55"/>
      <c r="K59" s="55"/>
      <c r="L59" s="4"/>
      <c r="M59" s="4"/>
      <c r="N59" s="4"/>
      <c r="O59">
        <v>11</v>
      </c>
      <c r="P59" s="55"/>
      <c r="Q59" s="55"/>
      <c r="R59" s="55"/>
      <c r="S59" s="4"/>
      <c r="T59" s="4"/>
      <c r="U59" s="4"/>
    </row>
    <row r="60" spans="1:21" x14ac:dyDescent="0.25">
      <c r="A60">
        <v>12</v>
      </c>
      <c r="B60" s="55"/>
      <c r="C60" s="55"/>
      <c r="D60" s="55"/>
      <c r="E60" s="4"/>
      <c r="F60" s="4"/>
      <c r="G60" s="4"/>
      <c r="H60">
        <v>12</v>
      </c>
      <c r="I60" s="55"/>
      <c r="J60" s="55"/>
      <c r="K60" s="55"/>
      <c r="L60" s="4"/>
      <c r="M60" s="4"/>
      <c r="N60" s="4"/>
      <c r="O60">
        <v>12</v>
      </c>
      <c r="P60" s="55"/>
      <c r="Q60" s="55"/>
      <c r="R60" s="55"/>
      <c r="S60" s="4"/>
      <c r="T60" s="4"/>
      <c r="U60" s="4"/>
    </row>
    <row r="61" spans="1:21" x14ac:dyDescent="0.25">
      <c r="A61">
        <v>13</v>
      </c>
      <c r="B61" s="55"/>
      <c r="C61" s="55"/>
      <c r="D61" s="55"/>
      <c r="E61" s="4"/>
      <c r="F61" s="4"/>
      <c r="G61" s="4"/>
      <c r="H61">
        <v>13</v>
      </c>
      <c r="I61" s="55"/>
      <c r="J61" s="55"/>
      <c r="K61" s="55"/>
      <c r="L61" s="4"/>
      <c r="M61" s="4"/>
      <c r="N61" s="4"/>
      <c r="O61">
        <v>13</v>
      </c>
      <c r="P61" s="55"/>
      <c r="Q61" s="55"/>
      <c r="R61" s="55"/>
      <c r="S61" s="4"/>
      <c r="T61" s="4"/>
      <c r="U61" s="4"/>
    </row>
    <row r="62" spans="1:21" x14ac:dyDescent="0.25">
      <c r="A62">
        <v>14</v>
      </c>
      <c r="B62" s="55"/>
      <c r="C62" s="55"/>
      <c r="D62" s="55"/>
      <c r="E62" s="4"/>
      <c r="F62" s="4"/>
      <c r="G62" s="4"/>
      <c r="H62">
        <v>14</v>
      </c>
      <c r="I62" s="55"/>
      <c r="J62" s="55"/>
      <c r="K62" s="55"/>
      <c r="L62" s="4"/>
      <c r="M62" s="4"/>
      <c r="N62" s="4"/>
      <c r="O62">
        <v>14</v>
      </c>
      <c r="P62" s="55"/>
      <c r="Q62" s="55"/>
      <c r="R62" s="55"/>
      <c r="S62" s="4"/>
      <c r="T62" s="4"/>
      <c r="U62" s="4"/>
    </row>
    <row r="63" spans="1:21" x14ac:dyDescent="0.25">
      <c r="A63">
        <v>15</v>
      </c>
      <c r="B63" s="55"/>
      <c r="C63" s="55"/>
      <c r="D63" s="55"/>
      <c r="E63" s="4"/>
      <c r="F63" s="4"/>
      <c r="G63" s="4"/>
      <c r="H63">
        <v>15</v>
      </c>
      <c r="I63" s="55"/>
      <c r="J63" s="55"/>
      <c r="K63" s="55"/>
      <c r="L63" s="4"/>
      <c r="M63" s="4"/>
      <c r="N63" s="4"/>
      <c r="O63">
        <v>15</v>
      </c>
      <c r="P63" s="55"/>
      <c r="Q63" s="55"/>
      <c r="R63" s="55"/>
      <c r="S63" s="4"/>
      <c r="T63" s="4"/>
      <c r="U63" s="4"/>
    </row>
    <row r="64" spans="1:21" x14ac:dyDescent="0.25">
      <c r="A64">
        <v>16</v>
      </c>
      <c r="B64" s="55"/>
      <c r="C64" s="55"/>
      <c r="D64" s="55"/>
      <c r="E64" s="4"/>
      <c r="F64" s="4"/>
      <c r="G64" s="4"/>
      <c r="H64">
        <v>16</v>
      </c>
      <c r="I64" s="55"/>
      <c r="J64" s="55"/>
      <c r="K64" s="55"/>
      <c r="L64" s="4"/>
      <c r="M64" s="4"/>
      <c r="N64" s="4"/>
      <c r="O64">
        <v>16</v>
      </c>
      <c r="P64" s="55"/>
      <c r="Q64" s="55"/>
      <c r="R64" s="55"/>
      <c r="S64" s="4"/>
      <c r="T64" s="4"/>
      <c r="U64" s="4"/>
    </row>
    <row r="65" spans="1:21" x14ac:dyDescent="0.25">
      <c r="A65">
        <v>17</v>
      </c>
      <c r="B65" s="55"/>
      <c r="C65" s="55"/>
      <c r="D65" s="55"/>
      <c r="E65" s="4"/>
      <c r="F65" s="4"/>
      <c r="G65" s="4"/>
      <c r="H65">
        <v>17</v>
      </c>
      <c r="I65" s="55"/>
      <c r="J65" s="55"/>
      <c r="K65" s="55"/>
      <c r="L65" s="4"/>
      <c r="M65" s="4"/>
      <c r="N65" s="4"/>
      <c r="O65">
        <v>17</v>
      </c>
      <c r="P65" s="55"/>
      <c r="Q65" s="55"/>
      <c r="R65" s="55"/>
      <c r="S65" s="4"/>
      <c r="T65" s="4"/>
      <c r="U65" s="4"/>
    </row>
    <row r="66" spans="1:21" x14ac:dyDescent="0.25">
      <c r="A66">
        <v>18</v>
      </c>
      <c r="B66" s="55"/>
      <c r="C66" s="55"/>
      <c r="D66" s="55"/>
      <c r="E66" s="4"/>
      <c r="F66" s="4"/>
      <c r="G66" s="4"/>
      <c r="H66">
        <v>18</v>
      </c>
      <c r="I66" s="55"/>
      <c r="J66" s="55"/>
      <c r="K66" s="55"/>
      <c r="L66" s="4"/>
      <c r="M66" s="4"/>
      <c r="N66" s="4"/>
      <c r="O66">
        <v>18</v>
      </c>
      <c r="P66" s="55"/>
      <c r="Q66" s="55"/>
      <c r="R66" s="55"/>
      <c r="S66" s="4"/>
      <c r="T66" s="4"/>
      <c r="U66" s="4"/>
    </row>
    <row r="67" spans="1:21" x14ac:dyDescent="0.25">
      <c r="A67">
        <v>19</v>
      </c>
      <c r="B67" s="55"/>
      <c r="C67" s="55"/>
      <c r="D67" s="55"/>
      <c r="E67" s="4"/>
      <c r="F67" s="4"/>
      <c r="G67" s="4"/>
      <c r="H67">
        <v>19</v>
      </c>
      <c r="I67" s="55"/>
      <c r="J67" s="55"/>
      <c r="K67" s="55"/>
      <c r="L67" s="4"/>
      <c r="M67" s="4"/>
      <c r="N67" s="4"/>
      <c r="O67">
        <v>19</v>
      </c>
      <c r="P67" s="55"/>
      <c r="Q67" s="55"/>
      <c r="R67" s="55"/>
      <c r="S67" s="4"/>
      <c r="T67" s="4"/>
      <c r="U67" s="4"/>
    </row>
    <row r="68" spans="1:21" x14ac:dyDescent="0.25">
      <c r="B68" s="53" t="s">
        <v>15</v>
      </c>
      <c r="C68" s="53"/>
      <c r="D68" s="53"/>
      <c r="E68" s="4">
        <f>COUNTIFS(E49:E67, "P")</f>
        <v>0</v>
      </c>
      <c r="F68" s="4">
        <f t="shared" ref="F68:G68" si="5">COUNTIFS(F49:F67, "P")</f>
        <v>0</v>
      </c>
      <c r="G68" s="4">
        <f t="shared" si="5"/>
        <v>0</v>
      </c>
      <c r="I68" s="53" t="s">
        <v>15</v>
      </c>
      <c r="J68" s="53"/>
      <c r="K68" s="53"/>
      <c r="L68" s="4">
        <f>COUNTIFS(L49:L67, "P")</f>
        <v>0</v>
      </c>
      <c r="M68" s="4">
        <f t="shared" ref="M68:N68" si="6">COUNTIFS(M49:M67, "P")</f>
        <v>0</v>
      </c>
      <c r="N68" s="4">
        <f t="shared" si="6"/>
        <v>0</v>
      </c>
      <c r="P68" s="53" t="s">
        <v>15</v>
      </c>
      <c r="Q68" s="53"/>
      <c r="R68" s="53"/>
      <c r="S68" s="4">
        <f>COUNTIFS(S49:S67, "P")</f>
        <v>0</v>
      </c>
      <c r="T68" s="4">
        <f t="shared" ref="T68:U68" si="7">COUNTIFS(T49:T67, "P")</f>
        <v>0</v>
      </c>
      <c r="U68" s="4">
        <f t="shared" si="7"/>
        <v>0</v>
      </c>
    </row>
    <row r="69" spans="1:21" ht="15.75" x14ac:dyDescent="0.25">
      <c r="B69" s="5"/>
      <c r="E69" s="5" t="s">
        <v>29</v>
      </c>
      <c r="F69" s="5" t="s">
        <v>28</v>
      </c>
      <c r="G69" s="5" t="s">
        <v>27</v>
      </c>
      <c r="I69" s="5"/>
      <c r="L69" s="5" t="s">
        <v>29</v>
      </c>
      <c r="M69" s="5" t="s">
        <v>28</v>
      </c>
      <c r="N69" s="5" t="s">
        <v>27</v>
      </c>
      <c r="P69" s="5"/>
      <c r="S69" s="5" t="s">
        <v>29</v>
      </c>
      <c r="T69" s="5" t="s">
        <v>28</v>
      </c>
      <c r="U69" s="5" t="s">
        <v>27</v>
      </c>
    </row>
    <row r="70" spans="1:21" x14ac:dyDescent="0.25">
      <c r="A70">
        <v>1</v>
      </c>
      <c r="B70" s="55"/>
      <c r="C70" s="55"/>
      <c r="D70" s="55"/>
      <c r="E70" s="4"/>
      <c r="F70" s="4"/>
      <c r="G70" s="4"/>
      <c r="H70">
        <v>1</v>
      </c>
      <c r="I70" s="55"/>
      <c r="J70" s="55"/>
      <c r="K70" s="55"/>
      <c r="L70" s="4"/>
      <c r="M70" s="4"/>
      <c r="N70" s="4"/>
      <c r="O70">
        <v>1</v>
      </c>
      <c r="P70" s="55"/>
      <c r="Q70" s="55"/>
      <c r="R70" s="55"/>
      <c r="S70" s="4"/>
      <c r="T70" s="4"/>
      <c r="U70" s="4"/>
    </row>
    <row r="71" spans="1:21" x14ac:dyDescent="0.25">
      <c r="A71">
        <v>2</v>
      </c>
      <c r="B71" s="55"/>
      <c r="C71" s="55"/>
      <c r="D71" s="55"/>
      <c r="E71" s="4"/>
      <c r="F71" s="4"/>
      <c r="G71" s="4"/>
      <c r="H71">
        <v>2</v>
      </c>
      <c r="I71" s="55"/>
      <c r="J71" s="55"/>
      <c r="K71" s="55"/>
      <c r="L71" s="4"/>
      <c r="M71" s="4"/>
      <c r="N71" s="4"/>
      <c r="O71">
        <v>2</v>
      </c>
      <c r="P71" s="55"/>
      <c r="Q71" s="55"/>
      <c r="R71" s="55"/>
      <c r="S71" s="4"/>
      <c r="T71" s="4"/>
      <c r="U71" s="4"/>
    </row>
    <row r="72" spans="1:21" x14ac:dyDescent="0.25">
      <c r="A72">
        <v>3</v>
      </c>
      <c r="B72" s="55"/>
      <c r="C72" s="55"/>
      <c r="D72" s="55"/>
      <c r="E72" s="4"/>
      <c r="F72" s="4"/>
      <c r="G72" s="4"/>
      <c r="H72">
        <v>3</v>
      </c>
      <c r="I72" s="55"/>
      <c r="J72" s="55"/>
      <c r="K72" s="55"/>
      <c r="L72" s="4"/>
      <c r="M72" s="4"/>
      <c r="N72" s="4"/>
      <c r="O72">
        <v>3</v>
      </c>
      <c r="P72" s="55"/>
      <c r="Q72" s="55"/>
      <c r="R72" s="55"/>
      <c r="S72" s="4"/>
      <c r="T72" s="4"/>
      <c r="U72" s="4"/>
    </row>
    <row r="73" spans="1:21" x14ac:dyDescent="0.25">
      <c r="A73">
        <v>4</v>
      </c>
      <c r="B73" s="55"/>
      <c r="C73" s="55"/>
      <c r="D73" s="55"/>
      <c r="E73" s="4"/>
      <c r="F73" s="4"/>
      <c r="G73" s="4"/>
      <c r="H73">
        <v>4</v>
      </c>
      <c r="I73" s="55"/>
      <c r="J73" s="55"/>
      <c r="K73" s="55"/>
      <c r="L73" s="4"/>
      <c r="M73" s="4"/>
      <c r="N73" s="4"/>
      <c r="O73">
        <v>4</v>
      </c>
      <c r="P73" s="55"/>
      <c r="Q73" s="55"/>
      <c r="R73" s="55"/>
      <c r="S73" s="4"/>
      <c r="T73" s="4"/>
      <c r="U73" s="4"/>
    </row>
    <row r="74" spans="1:21" x14ac:dyDescent="0.25">
      <c r="A74">
        <v>5</v>
      </c>
      <c r="B74" s="55"/>
      <c r="C74" s="55"/>
      <c r="D74" s="55"/>
      <c r="E74" s="4"/>
      <c r="F74" s="4"/>
      <c r="G74" s="4"/>
      <c r="H74">
        <v>5</v>
      </c>
      <c r="I74" s="55"/>
      <c r="J74" s="55"/>
      <c r="K74" s="55"/>
      <c r="L74" s="4"/>
      <c r="M74" s="4"/>
      <c r="N74" s="4"/>
      <c r="O74">
        <v>5</v>
      </c>
      <c r="P74" s="55"/>
      <c r="Q74" s="55"/>
      <c r="R74" s="55"/>
      <c r="S74" s="4"/>
      <c r="T74" s="4"/>
      <c r="U74" s="4"/>
    </row>
    <row r="75" spans="1:21" x14ac:dyDescent="0.25">
      <c r="A75">
        <v>6</v>
      </c>
      <c r="B75" s="55"/>
      <c r="C75" s="55"/>
      <c r="D75" s="55"/>
      <c r="E75" s="4"/>
      <c r="F75" s="4"/>
      <c r="G75" s="4"/>
      <c r="H75">
        <v>6</v>
      </c>
      <c r="I75" s="55"/>
      <c r="J75" s="55"/>
      <c r="K75" s="55"/>
      <c r="L75" s="4"/>
      <c r="M75" s="4"/>
      <c r="N75" s="4"/>
      <c r="O75">
        <v>6</v>
      </c>
      <c r="P75" s="55"/>
      <c r="Q75" s="55"/>
      <c r="R75" s="55"/>
      <c r="S75" s="4"/>
      <c r="T75" s="4"/>
      <c r="U75" s="4"/>
    </row>
    <row r="76" spans="1:21" x14ac:dyDescent="0.25">
      <c r="A76">
        <v>7</v>
      </c>
      <c r="B76" s="55"/>
      <c r="C76" s="55"/>
      <c r="D76" s="55"/>
      <c r="E76" s="4"/>
      <c r="F76" s="4"/>
      <c r="G76" s="4"/>
      <c r="H76">
        <v>7</v>
      </c>
      <c r="I76" s="55"/>
      <c r="J76" s="55"/>
      <c r="K76" s="55"/>
      <c r="L76" s="4"/>
      <c r="M76" s="4"/>
      <c r="N76" s="4"/>
      <c r="O76">
        <v>7</v>
      </c>
      <c r="P76" s="55"/>
      <c r="Q76" s="55"/>
      <c r="R76" s="55"/>
      <c r="S76" s="4"/>
      <c r="T76" s="4"/>
      <c r="U76" s="4"/>
    </row>
    <row r="77" spans="1:21" x14ac:dyDescent="0.25">
      <c r="A77">
        <v>8</v>
      </c>
      <c r="B77" s="55"/>
      <c r="C77" s="55"/>
      <c r="D77" s="55"/>
      <c r="E77" s="4"/>
      <c r="F77" s="4"/>
      <c r="G77" s="4"/>
      <c r="H77">
        <v>8</v>
      </c>
      <c r="I77" s="55"/>
      <c r="J77" s="55"/>
      <c r="K77" s="55"/>
      <c r="L77" s="4"/>
      <c r="M77" s="4"/>
      <c r="N77" s="4"/>
      <c r="O77">
        <v>8</v>
      </c>
      <c r="P77" s="55"/>
      <c r="Q77" s="55"/>
      <c r="R77" s="55"/>
      <c r="S77" s="4"/>
      <c r="T77" s="4"/>
      <c r="U77" s="4"/>
    </row>
    <row r="78" spans="1:21" x14ac:dyDescent="0.25">
      <c r="A78">
        <v>9</v>
      </c>
      <c r="B78" s="55"/>
      <c r="C78" s="55"/>
      <c r="D78" s="55"/>
      <c r="E78" s="4"/>
      <c r="F78" s="4"/>
      <c r="G78" s="4"/>
      <c r="H78">
        <v>9</v>
      </c>
      <c r="I78" s="55"/>
      <c r="J78" s="55"/>
      <c r="K78" s="55"/>
      <c r="L78" s="4"/>
      <c r="M78" s="4"/>
      <c r="N78" s="4"/>
      <c r="O78">
        <v>9</v>
      </c>
      <c r="P78" s="55"/>
      <c r="Q78" s="55"/>
      <c r="R78" s="55"/>
      <c r="S78" s="4"/>
      <c r="T78" s="4"/>
      <c r="U78" s="4"/>
    </row>
    <row r="79" spans="1:21" x14ac:dyDescent="0.25">
      <c r="A79">
        <v>10</v>
      </c>
      <c r="B79" s="55"/>
      <c r="C79" s="55"/>
      <c r="D79" s="55"/>
      <c r="E79" s="4"/>
      <c r="F79" s="4"/>
      <c r="G79" s="4"/>
      <c r="H79">
        <v>10</v>
      </c>
      <c r="I79" s="55"/>
      <c r="J79" s="55"/>
      <c r="K79" s="55"/>
      <c r="L79" s="4"/>
      <c r="M79" s="4"/>
      <c r="N79" s="4"/>
      <c r="O79">
        <v>10</v>
      </c>
      <c r="P79" s="55"/>
      <c r="Q79" s="55"/>
      <c r="R79" s="55"/>
      <c r="S79" s="4"/>
      <c r="T79" s="4"/>
      <c r="U79" s="4"/>
    </row>
    <row r="80" spans="1:21" x14ac:dyDescent="0.25">
      <c r="A80">
        <v>11</v>
      </c>
      <c r="B80" s="55"/>
      <c r="C80" s="55"/>
      <c r="D80" s="55"/>
      <c r="E80" s="4"/>
      <c r="F80" s="4"/>
      <c r="G80" s="4"/>
      <c r="H80">
        <v>11</v>
      </c>
      <c r="I80" s="55"/>
      <c r="J80" s="55"/>
      <c r="K80" s="55"/>
      <c r="L80" s="4"/>
      <c r="M80" s="4"/>
      <c r="N80" s="4"/>
      <c r="O80">
        <v>11</v>
      </c>
      <c r="P80" s="55"/>
      <c r="Q80" s="55"/>
      <c r="R80" s="55"/>
      <c r="S80" s="4"/>
      <c r="T80" s="4"/>
      <c r="U80" s="4"/>
    </row>
    <row r="81" spans="1:21" x14ac:dyDescent="0.25">
      <c r="A81">
        <v>12</v>
      </c>
      <c r="B81" s="55"/>
      <c r="C81" s="55"/>
      <c r="D81" s="55"/>
      <c r="E81" s="4"/>
      <c r="F81" s="4"/>
      <c r="G81" s="4"/>
      <c r="H81">
        <v>12</v>
      </c>
      <c r="I81" s="55"/>
      <c r="J81" s="55"/>
      <c r="K81" s="55"/>
      <c r="L81" s="4"/>
      <c r="M81" s="4"/>
      <c r="N81" s="4"/>
      <c r="O81">
        <v>12</v>
      </c>
      <c r="P81" s="55"/>
      <c r="Q81" s="55"/>
      <c r="R81" s="55"/>
      <c r="S81" s="4"/>
      <c r="T81" s="4"/>
      <c r="U81" s="4"/>
    </row>
    <row r="82" spans="1:21" x14ac:dyDescent="0.25">
      <c r="A82">
        <v>13</v>
      </c>
      <c r="B82" s="55"/>
      <c r="C82" s="55"/>
      <c r="D82" s="55"/>
      <c r="E82" s="4"/>
      <c r="F82" s="4"/>
      <c r="G82" s="4"/>
      <c r="H82">
        <v>13</v>
      </c>
      <c r="I82" s="55"/>
      <c r="J82" s="55"/>
      <c r="K82" s="55"/>
      <c r="L82" s="4"/>
      <c r="M82" s="4"/>
      <c r="N82" s="4"/>
      <c r="O82">
        <v>13</v>
      </c>
      <c r="P82" s="55"/>
      <c r="Q82" s="55"/>
      <c r="R82" s="55"/>
      <c r="S82" s="4"/>
      <c r="T82" s="4"/>
      <c r="U82" s="4"/>
    </row>
    <row r="83" spans="1:21" x14ac:dyDescent="0.25">
      <c r="A83">
        <v>14</v>
      </c>
      <c r="B83" s="55"/>
      <c r="C83" s="55"/>
      <c r="D83" s="55"/>
      <c r="E83" s="4"/>
      <c r="F83" s="4"/>
      <c r="G83" s="4"/>
      <c r="H83">
        <v>14</v>
      </c>
      <c r="I83" s="55"/>
      <c r="J83" s="55"/>
      <c r="K83" s="55"/>
      <c r="L83" s="4"/>
      <c r="M83" s="4"/>
      <c r="N83" s="4"/>
      <c r="O83">
        <v>14</v>
      </c>
      <c r="P83" s="55"/>
      <c r="Q83" s="55"/>
      <c r="R83" s="55"/>
      <c r="S83" s="4"/>
      <c r="T83" s="4"/>
      <c r="U83" s="4"/>
    </row>
    <row r="84" spans="1:21" x14ac:dyDescent="0.25">
      <c r="A84">
        <v>15</v>
      </c>
      <c r="B84" s="55"/>
      <c r="C84" s="55"/>
      <c r="D84" s="55"/>
      <c r="E84" s="4"/>
      <c r="F84" s="4"/>
      <c r="G84" s="4"/>
      <c r="H84">
        <v>15</v>
      </c>
      <c r="I84" s="55"/>
      <c r="J84" s="55"/>
      <c r="K84" s="55"/>
      <c r="L84" s="4"/>
      <c r="M84" s="4"/>
      <c r="N84" s="4"/>
      <c r="O84">
        <v>15</v>
      </c>
      <c r="P84" s="55"/>
      <c r="Q84" s="55"/>
      <c r="R84" s="55"/>
      <c r="S84" s="4"/>
      <c r="T84" s="4"/>
      <c r="U84" s="4"/>
    </row>
    <row r="85" spans="1:21" x14ac:dyDescent="0.25">
      <c r="A85">
        <v>16</v>
      </c>
      <c r="B85" s="55"/>
      <c r="C85" s="55"/>
      <c r="D85" s="55"/>
      <c r="E85" s="4"/>
      <c r="F85" s="4"/>
      <c r="G85" s="4"/>
      <c r="H85">
        <v>16</v>
      </c>
      <c r="I85" s="55"/>
      <c r="J85" s="55"/>
      <c r="K85" s="55"/>
      <c r="L85" s="4"/>
      <c r="M85" s="4"/>
      <c r="N85" s="4"/>
      <c r="O85">
        <v>16</v>
      </c>
      <c r="P85" s="55"/>
      <c r="Q85" s="55"/>
      <c r="R85" s="55"/>
      <c r="S85" s="4"/>
      <c r="T85" s="4"/>
      <c r="U85" s="4"/>
    </row>
    <row r="86" spans="1:21" x14ac:dyDescent="0.25">
      <c r="A86">
        <v>17</v>
      </c>
      <c r="B86" s="55"/>
      <c r="C86" s="55"/>
      <c r="D86" s="55"/>
      <c r="E86" s="4"/>
      <c r="F86" s="4"/>
      <c r="G86" s="4"/>
      <c r="H86">
        <v>17</v>
      </c>
      <c r="I86" s="55"/>
      <c r="J86" s="55"/>
      <c r="K86" s="55"/>
      <c r="L86" s="4"/>
      <c r="M86" s="4"/>
      <c r="N86" s="4"/>
      <c r="O86">
        <v>17</v>
      </c>
      <c r="P86" s="55"/>
      <c r="Q86" s="55"/>
      <c r="R86" s="55"/>
      <c r="S86" s="4"/>
      <c r="T86" s="4"/>
      <c r="U86" s="4"/>
    </row>
    <row r="87" spans="1:21" x14ac:dyDescent="0.25">
      <c r="A87">
        <v>18</v>
      </c>
      <c r="B87" s="55"/>
      <c r="C87" s="55"/>
      <c r="D87" s="55"/>
      <c r="E87" s="4"/>
      <c r="F87" s="4"/>
      <c r="G87" s="4"/>
      <c r="H87">
        <v>18</v>
      </c>
      <c r="I87" s="55"/>
      <c r="J87" s="55"/>
      <c r="K87" s="55"/>
      <c r="L87" s="4"/>
      <c r="M87" s="4"/>
      <c r="N87" s="4"/>
      <c r="O87">
        <v>18</v>
      </c>
      <c r="P87" s="55"/>
      <c r="Q87" s="55"/>
      <c r="R87" s="55"/>
      <c r="S87" s="4"/>
      <c r="T87" s="4"/>
      <c r="U87" s="4"/>
    </row>
    <row r="88" spans="1:21" x14ac:dyDescent="0.25">
      <c r="A88">
        <v>19</v>
      </c>
      <c r="B88" s="55"/>
      <c r="C88" s="55"/>
      <c r="D88" s="55"/>
      <c r="E88" s="4"/>
      <c r="F88" s="4"/>
      <c r="G88" s="4"/>
      <c r="H88">
        <v>19</v>
      </c>
      <c r="I88" s="55"/>
      <c r="J88" s="55"/>
      <c r="K88" s="55"/>
      <c r="L88" s="4"/>
      <c r="M88" s="4"/>
      <c r="N88" s="4"/>
      <c r="O88">
        <v>19</v>
      </c>
      <c r="P88" s="55"/>
      <c r="Q88" s="55"/>
      <c r="R88" s="55"/>
      <c r="S88" s="4"/>
      <c r="T88" s="4"/>
      <c r="U88" s="4"/>
    </row>
    <row r="89" spans="1:21" x14ac:dyDescent="0.25">
      <c r="B89" s="53" t="s">
        <v>15</v>
      </c>
      <c r="C89" s="53"/>
      <c r="D89" s="53"/>
      <c r="E89" s="4">
        <f>COUNTIFS(E70:E88, "P")</f>
        <v>0</v>
      </c>
      <c r="F89" s="4">
        <f t="shared" ref="F89:G89" si="8">COUNTIFS(F70:F88, "P")</f>
        <v>0</v>
      </c>
      <c r="G89" s="4">
        <f t="shared" si="8"/>
        <v>0</v>
      </c>
      <c r="I89" s="53" t="s">
        <v>15</v>
      </c>
      <c r="J89" s="53"/>
      <c r="K89" s="53"/>
      <c r="L89" s="4">
        <f>COUNTIFS(L70:L88, "P")</f>
        <v>0</v>
      </c>
      <c r="M89" s="4">
        <f t="shared" ref="M89:N89" si="9">COUNTIFS(M70:M88, "P")</f>
        <v>0</v>
      </c>
      <c r="N89" s="4">
        <f t="shared" si="9"/>
        <v>0</v>
      </c>
      <c r="P89" s="53" t="s">
        <v>15</v>
      </c>
      <c r="Q89" s="53"/>
      <c r="R89" s="53"/>
      <c r="S89" s="4">
        <f>COUNTIFS(S70:S88, "P")</f>
        <v>0</v>
      </c>
      <c r="T89" s="4">
        <f t="shared" ref="T89:U89" si="10">COUNTIFS(T70:T88, "P")</f>
        <v>0</v>
      </c>
      <c r="U89" s="4">
        <f t="shared" si="10"/>
        <v>0</v>
      </c>
    </row>
    <row r="90" spans="1:21" ht="15.75" x14ac:dyDescent="0.25">
      <c r="B90" s="5"/>
      <c r="E90" s="5" t="s">
        <v>29</v>
      </c>
      <c r="F90" s="5" t="s">
        <v>28</v>
      </c>
      <c r="G90" s="5" t="s">
        <v>27</v>
      </c>
      <c r="I90" s="5"/>
      <c r="L90" s="5" t="s">
        <v>29</v>
      </c>
      <c r="M90" s="5" t="s">
        <v>28</v>
      </c>
      <c r="N90" s="5" t="s">
        <v>27</v>
      </c>
      <c r="P90" s="5"/>
      <c r="S90" s="5" t="s">
        <v>29</v>
      </c>
      <c r="T90" s="5" t="s">
        <v>28</v>
      </c>
      <c r="U90" s="5" t="s">
        <v>27</v>
      </c>
    </row>
    <row r="91" spans="1:21" x14ac:dyDescent="0.25">
      <c r="A91">
        <v>1</v>
      </c>
      <c r="B91" s="55"/>
      <c r="C91" s="55"/>
      <c r="D91" s="55"/>
      <c r="E91" s="4"/>
      <c r="F91" s="4"/>
      <c r="G91" s="4"/>
      <c r="H91">
        <v>1</v>
      </c>
      <c r="I91" s="55"/>
      <c r="J91" s="55"/>
      <c r="K91" s="55"/>
      <c r="L91" s="4"/>
      <c r="M91" s="4"/>
      <c r="N91" s="4"/>
      <c r="O91">
        <v>1</v>
      </c>
      <c r="P91" s="55"/>
      <c r="Q91" s="55"/>
      <c r="R91" s="55"/>
      <c r="S91" s="4"/>
      <c r="T91" s="4"/>
      <c r="U91" s="4"/>
    </row>
    <row r="92" spans="1:21" x14ac:dyDescent="0.25">
      <c r="A92">
        <v>2</v>
      </c>
      <c r="B92" s="55"/>
      <c r="C92" s="55"/>
      <c r="D92" s="55"/>
      <c r="E92" s="4"/>
      <c r="F92" s="4"/>
      <c r="G92" s="4"/>
      <c r="H92">
        <v>2</v>
      </c>
      <c r="I92" s="55"/>
      <c r="J92" s="55"/>
      <c r="K92" s="55"/>
      <c r="L92" s="4"/>
      <c r="M92" s="4"/>
      <c r="N92" s="4"/>
      <c r="O92">
        <v>2</v>
      </c>
      <c r="P92" s="55"/>
      <c r="Q92" s="55"/>
      <c r="R92" s="55"/>
      <c r="S92" s="4"/>
      <c r="T92" s="4"/>
      <c r="U92" s="4"/>
    </row>
    <row r="93" spans="1:21" x14ac:dyDescent="0.25">
      <c r="A93">
        <v>3</v>
      </c>
      <c r="B93" s="55"/>
      <c r="C93" s="55"/>
      <c r="D93" s="55"/>
      <c r="E93" s="4"/>
      <c r="F93" s="4"/>
      <c r="G93" s="4"/>
      <c r="H93">
        <v>3</v>
      </c>
      <c r="I93" s="55"/>
      <c r="J93" s="55"/>
      <c r="K93" s="55"/>
      <c r="L93" s="4"/>
      <c r="M93" s="4"/>
      <c r="N93" s="4"/>
      <c r="O93">
        <v>3</v>
      </c>
      <c r="P93" s="55"/>
      <c r="Q93" s="55"/>
      <c r="R93" s="55"/>
      <c r="S93" s="4"/>
      <c r="T93" s="4"/>
      <c r="U93" s="4"/>
    </row>
    <row r="94" spans="1:21" x14ac:dyDescent="0.25">
      <c r="A94">
        <v>4</v>
      </c>
      <c r="B94" s="55"/>
      <c r="C94" s="55"/>
      <c r="D94" s="55"/>
      <c r="E94" s="4"/>
      <c r="F94" s="4"/>
      <c r="G94" s="4"/>
      <c r="H94">
        <v>4</v>
      </c>
      <c r="I94" s="55"/>
      <c r="J94" s="55"/>
      <c r="K94" s="55"/>
      <c r="L94" s="4"/>
      <c r="M94" s="4"/>
      <c r="N94" s="4"/>
      <c r="O94">
        <v>4</v>
      </c>
      <c r="P94" s="55"/>
      <c r="Q94" s="55"/>
      <c r="R94" s="55"/>
      <c r="S94" s="4"/>
      <c r="T94" s="4"/>
      <c r="U94" s="4"/>
    </row>
    <row r="95" spans="1:21" x14ac:dyDescent="0.25">
      <c r="A95">
        <v>5</v>
      </c>
      <c r="B95" s="55"/>
      <c r="C95" s="55"/>
      <c r="D95" s="55"/>
      <c r="E95" s="4"/>
      <c r="F95" s="4"/>
      <c r="G95" s="4"/>
      <c r="H95">
        <v>5</v>
      </c>
      <c r="I95" s="55"/>
      <c r="J95" s="55"/>
      <c r="K95" s="55"/>
      <c r="L95" s="4"/>
      <c r="M95" s="4"/>
      <c r="N95" s="4"/>
      <c r="O95">
        <v>5</v>
      </c>
      <c r="P95" s="55"/>
      <c r="Q95" s="55"/>
      <c r="R95" s="55"/>
      <c r="S95" s="4"/>
      <c r="T95" s="4"/>
      <c r="U95" s="4"/>
    </row>
    <row r="96" spans="1:21" x14ac:dyDescent="0.25">
      <c r="A96">
        <v>6</v>
      </c>
      <c r="B96" s="55"/>
      <c r="C96" s="55"/>
      <c r="D96" s="55"/>
      <c r="E96" s="4"/>
      <c r="F96" s="4"/>
      <c r="G96" s="4"/>
      <c r="H96">
        <v>6</v>
      </c>
      <c r="I96" s="55"/>
      <c r="J96" s="55"/>
      <c r="K96" s="55"/>
      <c r="L96" s="4"/>
      <c r="M96" s="4"/>
      <c r="N96" s="4"/>
      <c r="O96">
        <v>6</v>
      </c>
      <c r="P96" s="55"/>
      <c r="Q96" s="55"/>
      <c r="R96" s="55"/>
      <c r="S96" s="4"/>
      <c r="T96" s="4"/>
      <c r="U96" s="4"/>
    </row>
    <row r="97" spans="1:21" x14ac:dyDescent="0.25">
      <c r="A97">
        <v>7</v>
      </c>
      <c r="B97" s="55"/>
      <c r="C97" s="55"/>
      <c r="D97" s="55"/>
      <c r="E97" s="4"/>
      <c r="F97" s="4"/>
      <c r="G97" s="4"/>
      <c r="H97">
        <v>7</v>
      </c>
      <c r="I97" s="55"/>
      <c r="J97" s="55"/>
      <c r="K97" s="55"/>
      <c r="L97" s="4"/>
      <c r="M97" s="4"/>
      <c r="N97" s="4"/>
      <c r="O97">
        <v>7</v>
      </c>
      <c r="P97" s="55"/>
      <c r="Q97" s="55"/>
      <c r="R97" s="55"/>
      <c r="S97" s="4"/>
      <c r="T97" s="4"/>
      <c r="U97" s="4"/>
    </row>
    <row r="98" spans="1:21" x14ac:dyDescent="0.25">
      <c r="A98">
        <v>8</v>
      </c>
      <c r="B98" s="55"/>
      <c r="C98" s="55"/>
      <c r="D98" s="55"/>
      <c r="E98" s="4"/>
      <c r="F98" s="4"/>
      <c r="G98" s="4"/>
      <c r="H98">
        <v>8</v>
      </c>
      <c r="I98" s="55"/>
      <c r="J98" s="55"/>
      <c r="K98" s="55"/>
      <c r="L98" s="4"/>
      <c r="M98" s="4"/>
      <c r="N98" s="4"/>
      <c r="O98">
        <v>8</v>
      </c>
      <c r="P98" s="55"/>
      <c r="Q98" s="55"/>
      <c r="R98" s="55"/>
      <c r="S98" s="4"/>
      <c r="T98" s="4"/>
      <c r="U98" s="4"/>
    </row>
    <row r="99" spans="1:21" x14ac:dyDescent="0.25">
      <c r="A99">
        <v>9</v>
      </c>
      <c r="B99" s="55"/>
      <c r="C99" s="55"/>
      <c r="D99" s="55"/>
      <c r="E99" s="4"/>
      <c r="F99" s="4"/>
      <c r="G99" s="4"/>
      <c r="H99">
        <v>9</v>
      </c>
      <c r="I99" s="55"/>
      <c r="J99" s="55"/>
      <c r="K99" s="55"/>
      <c r="L99" s="4"/>
      <c r="M99" s="4"/>
      <c r="N99" s="4"/>
      <c r="O99">
        <v>9</v>
      </c>
      <c r="P99" s="55"/>
      <c r="Q99" s="55"/>
      <c r="R99" s="55"/>
      <c r="S99" s="4"/>
      <c r="T99" s="4"/>
      <c r="U99" s="4"/>
    </row>
    <row r="100" spans="1:21" x14ac:dyDescent="0.25">
      <c r="A100">
        <v>10</v>
      </c>
      <c r="B100" s="55"/>
      <c r="C100" s="55"/>
      <c r="D100" s="55"/>
      <c r="E100" s="4"/>
      <c r="F100" s="4"/>
      <c r="G100" s="4"/>
      <c r="H100">
        <v>10</v>
      </c>
      <c r="I100" s="55"/>
      <c r="J100" s="55"/>
      <c r="K100" s="55"/>
      <c r="L100" s="4"/>
      <c r="M100" s="4"/>
      <c r="N100" s="4"/>
      <c r="O100">
        <v>10</v>
      </c>
      <c r="P100" s="55"/>
      <c r="Q100" s="55"/>
      <c r="R100" s="55"/>
      <c r="S100" s="4"/>
      <c r="T100" s="4"/>
      <c r="U100" s="4"/>
    </row>
    <row r="101" spans="1:21" x14ac:dyDescent="0.25">
      <c r="A101">
        <v>11</v>
      </c>
      <c r="B101" s="55"/>
      <c r="C101" s="55"/>
      <c r="D101" s="55"/>
      <c r="E101" s="4"/>
      <c r="F101" s="4"/>
      <c r="G101" s="4"/>
      <c r="H101">
        <v>11</v>
      </c>
      <c r="I101" s="55"/>
      <c r="J101" s="55"/>
      <c r="K101" s="55"/>
      <c r="L101" s="4"/>
      <c r="M101" s="4"/>
      <c r="N101" s="4"/>
      <c r="O101">
        <v>11</v>
      </c>
      <c r="P101" s="55"/>
      <c r="Q101" s="55"/>
      <c r="R101" s="55"/>
      <c r="S101" s="4"/>
      <c r="T101" s="4"/>
      <c r="U101" s="4"/>
    </row>
    <row r="102" spans="1:21" x14ac:dyDescent="0.25">
      <c r="A102">
        <v>12</v>
      </c>
      <c r="B102" s="55"/>
      <c r="C102" s="55"/>
      <c r="D102" s="55"/>
      <c r="E102" s="4"/>
      <c r="F102" s="4"/>
      <c r="G102" s="4"/>
      <c r="H102">
        <v>12</v>
      </c>
      <c r="I102" s="55"/>
      <c r="J102" s="55"/>
      <c r="K102" s="55"/>
      <c r="L102" s="4"/>
      <c r="M102" s="4"/>
      <c r="N102" s="4"/>
      <c r="O102">
        <v>12</v>
      </c>
      <c r="P102" s="55"/>
      <c r="Q102" s="55"/>
      <c r="R102" s="55"/>
      <c r="S102" s="4"/>
      <c r="T102" s="4"/>
      <c r="U102" s="4"/>
    </row>
    <row r="103" spans="1:21" x14ac:dyDescent="0.25">
      <c r="A103">
        <v>13</v>
      </c>
      <c r="B103" s="55"/>
      <c r="C103" s="55"/>
      <c r="D103" s="55"/>
      <c r="E103" s="4"/>
      <c r="F103" s="4"/>
      <c r="G103" s="4"/>
      <c r="H103">
        <v>13</v>
      </c>
      <c r="I103" s="55"/>
      <c r="J103" s="55"/>
      <c r="K103" s="55"/>
      <c r="L103" s="4"/>
      <c r="M103" s="4"/>
      <c r="N103" s="4"/>
      <c r="O103">
        <v>13</v>
      </c>
      <c r="P103" s="55"/>
      <c r="Q103" s="55"/>
      <c r="R103" s="55"/>
      <c r="S103" s="4"/>
      <c r="T103" s="4"/>
      <c r="U103" s="4"/>
    </row>
    <row r="104" spans="1:21" x14ac:dyDescent="0.25">
      <c r="A104">
        <v>14</v>
      </c>
      <c r="B104" s="55"/>
      <c r="C104" s="55"/>
      <c r="D104" s="55"/>
      <c r="E104" s="4"/>
      <c r="F104" s="4"/>
      <c r="G104" s="4"/>
      <c r="H104">
        <v>14</v>
      </c>
      <c r="I104" s="55"/>
      <c r="J104" s="55"/>
      <c r="K104" s="55"/>
      <c r="L104" s="4"/>
      <c r="M104" s="4"/>
      <c r="N104" s="4"/>
      <c r="O104">
        <v>14</v>
      </c>
      <c r="P104" s="55"/>
      <c r="Q104" s="55"/>
      <c r="R104" s="55"/>
      <c r="S104" s="4"/>
      <c r="T104" s="4"/>
      <c r="U104" s="4"/>
    </row>
    <row r="105" spans="1:21" x14ac:dyDescent="0.25">
      <c r="A105">
        <v>15</v>
      </c>
      <c r="B105" s="55"/>
      <c r="C105" s="55"/>
      <c r="D105" s="55"/>
      <c r="E105" s="4"/>
      <c r="F105" s="4"/>
      <c r="G105" s="4"/>
      <c r="H105">
        <v>15</v>
      </c>
      <c r="I105" s="55"/>
      <c r="J105" s="55"/>
      <c r="K105" s="55"/>
      <c r="L105" s="4"/>
      <c r="M105" s="4"/>
      <c r="N105" s="4"/>
      <c r="O105">
        <v>15</v>
      </c>
      <c r="P105" s="55"/>
      <c r="Q105" s="55"/>
      <c r="R105" s="55"/>
      <c r="S105" s="4"/>
      <c r="T105" s="4"/>
      <c r="U105" s="4"/>
    </row>
    <row r="106" spans="1:21" x14ac:dyDescent="0.25">
      <c r="A106">
        <v>16</v>
      </c>
      <c r="B106" s="55"/>
      <c r="C106" s="55"/>
      <c r="D106" s="55"/>
      <c r="E106" s="4"/>
      <c r="F106" s="4"/>
      <c r="G106" s="4"/>
      <c r="H106">
        <v>16</v>
      </c>
      <c r="I106" s="55"/>
      <c r="J106" s="55"/>
      <c r="K106" s="55"/>
      <c r="L106" s="4"/>
      <c r="M106" s="4"/>
      <c r="N106" s="4"/>
      <c r="O106">
        <v>16</v>
      </c>
      <c r="P106" s="55"/>
      <c r="Q106" s="55"/>
      <c r="R106" s="55"/>
      <c r="S106" s="4"/>
      <c r="T106" s="4"/>
      <c r="U106" s="4"/>
    </row>
    <row r="107" spans="1:21" x14ac:dyDescent="0.25">
      <c r="A107">
        <v>17</v>
      </c>
      <c r="B107" s="55"/>
      <c r="C107" s="55"/>
      <c r="D107" s="55"/>
      <c r="E107" s="4"/>
      <c r="F107" s="4"/>
      <c r="G107" s="4"/>
      <c r="H107">
        <v>17</v>
      </c>
      <c r="I107" s="55"/>
      <c r="J107" s="55"/>
      <c r="K107" s="55"/>
      <c r="L107" s="4"/>
      <c r="M107" s="4"/>
      <c r="N107" s="4"/>
      <c r="O107">
        <v>17</v>
      </c>
      <c r="P107" s="55"/>
      <c r="Q107" s="55"/>
      <c r="R107" s="55"/>
      <c r="S107" s="4"/>
      <c r="T107" s="4"/>
      <c r="U107" s="4"/>
    </row>
    <row r="108" spans="1:21" x14ac:dyDescent="0.25">
      <c r="A108">
        <v>18</v>
      </c>
      <c r="B108" s="55"/>
      <c r="C108" s="55"/>
      <c r="D108" s="55"/>
      <c r="E108" s="4"/>
      <c r="F108" s="4"/>
      <c r="G108" s="4"/>
      <c r="H108">
        <v>18</v>
      </c>
      <c r="I108" s="55"/>
      <c r="J108" s="55"/>
      <c r="K108" s="55"/>
      <c r="L108" s="4"/>
      <c r="M108" s="4"/>
      <c r="N108" s="4"/>
      <c r="O108">
        <v>18</v>
      </c>
      <c r="P108" s="55"/>
      <c r="Q108" s="55"/>
      <c r="R108" s="55"/>
      <c r="S108" s="4"/>
      <c r="T108" s="4"/>
      <c r="U108" s="4"/>
    </row>
    <row r="109" spans="1:21" x14ac:dyDescent="0.25">
      <c r="A109">
        <v>19</v>
      </c>
      <c r="B109" s="55"/>
      <c r="C109" s="55"/>
      <c r="D109" s="55"/>
      <c r="E109" s="4"/>
      <c r="F109" s="4"/>
      <c r="G109" s="4"/>
      <c r="H109">
        <v>19</v>
      </c>
      <c r="I109" s="55"/>
      <c r="J109" s="55"/>
      <c r="K109" s="55"/>
      <c r="L109" s="4"/>
      <c r="M109" s="4"/>
      <c r="N109" s="4"/>
      <c r="O109">
        <v>19</v>
      </c>
      <c r="P109" s="55"/>
      <c r="Q109" s="55"/>
      <c r="R109" s="55"/>
      <c r="S109" s="4"/>
      <c r="T109" s="4"/>
      <c r="U109" s="4"/>
    </row>
    <row r="110" spans="1:21" x14ac:dyDescent="0.25">
      <c r="B110" s="53" t="s">
        <v>15</v>
      </c>
      <c r="C110" s="53"/>
      <c r="D110" s="53"/>
      <c r="E110" s="4">
        <f>COUNTIF(E91:E109, "P")</f>
        <v>0</v>
      </c>
      <c r="F110" s="4">
        <f t="shared" ref="F110:G110" si="11">COUNTIF(F91:F109, "P")</f>
        <v>0</v>
      </c>
      <c r="G110" s="4">
        <f t="shared" si="11"/>
        <v>0</v>
      </c>
      <c r="I110" s="53" t="s">
        <v>15</v>
      </c>
      <c r="J110" s="53"/>
      <c r="K110" s="53"/>
      <c r="L110" s="4">
        <f>COUNTIF(L91:L109, "P")</f>
        <v>0</v>
      </c>
      <c r="M110" s="4">
        <f>COUNTIF(M91:M109, "P")</f>
        <v>0</v>
      </c>
      <c r="N110" s="4">
        <f>COUNTIF(N91:N109, "P")</f>
        <v>0</v>
      </c>
      <c r="P110" s="53" t="s">
        <v>15</v>
      </c>
      <c r="Q110" s="53"/>
      <c r="R110" s="53"/>
      <c r="S110" s="4">
        <f>COUNTIF(S91:S109, "P")</f>
        <v>0</v>
      </c>
      <c r="T110" s="4">
        <f t="shared" ref="T110:U110" si="12">COUNTIF(T91:T109, "P")</f>
        <v>0</v>
      </c>
      <c r="U110" s="4">
        <f t="shared" si="12"/>
        <v>0</v>
      </c>
    </row>
    <row r="111" spans="1:21" ht="15.75" x14ac:dyDescent="0.25">
      <c r="B111" s="5"/>
      <c r="E111" s="5" t="s">
        <v>29</v>
      </c>
      <c r="F111" s="5" t="s">
        <v>28</v>
      </c>
      <c r="G111" s="5" t="s">
        <v>27</v>
      </c>
      <c r="I111" s="5"/>
      <c r="L111" s="5" t="s">
        <v>29</v>
      </c>
      <c r="M111" s="5" t="s">
        <v>28</v>
      </c>
      <c r="N111" s="5" t="s">
        <v>27</v>
      </c>
      <c r="P111" s="5"/>
      <c r="S111" s="5" t="s">
        <v>29</v>
      </c>
      <c r="T111" s="5" t="s">
        <v>28</v>
      </c>
      <c r="U111" s="5" t="s">
        <v>27</v>
      </c>
    </row>
    <row r="112" spans="1:21" x14ac:dyDescent="0.25">
      <c r="A112">
        <v>1</v>
      </c>
      <c r="B112" s="55"/>
      <c r="C112" s="55"/>
      <c r="D112" s="55"/>
      <c r="E112" s="4"/>
      <c r="F112" s="4"/>
      <c r="G112" s="4"/>
      <c r="H112">
        <v>1</v>
      </c>
      <c r="I112" s="55"/>
      <c r="J112" s="55"/>
      <c r="K112" s="55"/>
      <c r="L112" s="4"/>
      <c r="M112" s="4"/>
      <c r="N112" s="4"/>
      <c r="O112">
        <v>1</v>
      </c>
      <c r="P112" s="55"/>
      <c r="Q112" s="55"/>
      <c r="R112" s="55"/>
      <c r="S112" s="4"/>
      <c r="T112" s="4"/>
      <c r="U112" s="4"/>
    </row>
    <row r="113" spans="1:21" x14ac:dyDescent="0.25">
      <c r="A113">
        <v>2</v>
      </c>
      <c r="B113" s="55"/>
      <c r="C113" s="55"/>
      <c r="D113" s="55"/>
      <c r="E113" s="4"/>
      <c r="F113" s="4"/>
      <c r="G113" s="4"/>
      <c r="H113">
        <v>2</v>
      </c>
      <c r="I113" s="55"/>
      <c r="J113" s="55"/>
      <c r="K113" s="55"/>
      <c r="L113" s="4"/>
      <c r="M113" s="4"/>
      <c r="N113" s="4"/>
      <c r="O113">
        <v>2</v>
      </c>
      <c r="P113" s="55"/>
      <c r="Q113" s="55"/>
      <c r="R113" s="55"/>
      <c r="S113" s="4"/>
      <c r="T113" s="4"/>
      <c r="U113" s="4"/>
    </row>
    <row r="114" spans="1:21" x14ac:dyDescent="0.25">
      <c r="A114">
        <v>3</v>
      </c>
      <c r="B114" s="55"/>
      <c r="C114" s="55"/>
      <c r="D114" s="55"/>
      <c r="E114" s="4"/>
      <c r="F114" s="4"/>
      <c r="G114" s="4"/>
      <c r="H114">
        <v>3</v>
      </c>
      <c r="I114" s="55"/>
      <c r="J114" s="55"/>
      <c r="K114" s="55"/>
      <c r="L114" s="4"/>
      <c r="M114" s="4"/>
      <c r="N114" s="4"/>
      <c r="O114">
        <v>3</v>
      </c>
      <c r="P114" s="55"/>
      <c r="Q114" s="55"/>
      <c r="R114" s="55"/>
      <c r="S114" s="4"/>
      <c r="T114" s="4"/>
      <c r="U114" s="4"/>
    </row>
    <row r="115" spans="1:21" x14ac:dyDescent="0.25">
      <c r="A115">
        <v>4</v>
      </c>
      <c r="B115" s="55"/>
      <c r="C115" s="55"/>
      <c r="D115" s="55"/>
      <c r="E115" s="4"/>
      <c r="F115" s="4"/>
      <c r="G115" s="4"/>
      <c r="H115">
        <v>4</v>
      </c>
      <c r="I115" s="55"/>
      <c r="J115" s="55"/>
      <c r="K115" s="55"/>
      <c r="L115" s="4"/>
      <c r="M115" s="4"/>
      <c r="N115" s="4"/>
      <c r="O115">
        <v>4</v>
      </c>
      <c r="P115" s="55"/>
      <c r="Q115" s="55"/>
      <c r="R115" s="55"/>
      <c r="S115" s="4"/>
      <c r="T115" s="4"/>
      <c r="U115" s="4"/>
    </row>
    <row r="116" spans="1:21" x14ac:dyDescent="0.25">
      <c r="A116">
        <v>5</v>
      </c>
      <c r="B116" s="55"/>
      <c r="C116" s="55"/>
      <c r="D116" s="55"/>
      <c r="E116" s="4"/>
      <c r="F116" s="4"/>
      <c r="G116" s="4"/>
      <c r="H116">
        <v>5</v>
      </c>
      <c r="I116" s="55"/>
      <c r="J116" s="55"/>
      <c r="K116" s="55"/>
      <c r="L116" s="4"/>
      <c r="M116" s="4"/>
      <c r="N116" s="4"/>
      <c r="O116">
        <v>5</v>
      </c>
      <c r="P116" s="55"/>
      <c r="Q116" s="55"/>
      <c r="R116" s="55"/>
      <c r="S116" s="4"/>
      <c r="T116" s="4"/>
      <c r="U116" s="4"/>
    </row>
    <row r="117" spans="1:21" x14ac:dyDescent="0.25">
      <c r="A117">
        <v>6</v>
      </c>
      <c r="B117" s="55"/>
      <c r="C117" s="55"/>
      <c r="D117" s="55"/>
      <c r="E117" s="4"/>
      <c r="F117" s="4"/>
      <c r="G117" s="4"/>
      <c r="H117">
        <v>6</v>
      </c>
      <c r="I117" s="55"/>
      <c r="J117" s="55"/>
      <c r="K117" s="55"/>
      <c r="L117" s="4"/>
      <c r="M117" s="4"/>
      <c r="N117" s="4"/>
      <c r="O117">
        <v>6</v>
      </c>
      <c r="P117" s="55"/>
      <c r="Q117" s="55"/>
      <c r="R117" s="55"/>
      <c r="S117" s="4"/>
      <c r="T117" s="4"/>
      <c r="U117" s="4"/>
    </row>
    <row r="118" spans="1:21" x14ac:dyDescent="0.25">
      <c r="A118">
        <v>7</v>
      </c>
      <c r="B118" s="55"/>
      <c r="C118" s="55"/>
      <c r="D118" s="55"/>
      <c r="E118" s="4"/>
      <c r="F118" s="4"/>
      <c r="G118" s="4"/>
      <c r="H118">
        <v>7</v>
      </c>
      <c r="I118" s="55"/>
      <c r="J118" s="55"/>
      <c r="K118" s="55"/>
      <c r="L118" s="4"/>
      <c r="M118" s="4"/>
      <c r="N118" s="4"/>
      <c r="O118">
        <v>7</v>
      </c>
      <c r="P118" s="55"/>
      <c r="Q118" s="55"/>
      <c r="R118" s="55"/>
      <c r="S118" s="4"/>
      <c r="T118" s="4"/>
      <c r="U118" s="4"/>
    </row>
    <row r="119" spans="1:21" x14ac:dyDescent="0.25">
      <c r="A119">
        <v>8</v>
      </c>
      <c r="B119" s="55"/>
      <c r="C119" s="55"/>
      <c r="D119" s="55"/>
      <c r="E119" s="4"/>
      <c r="F119" s="4"/>
      <c r="G119" s="4"/>
      <c r="H119">
        <v>8</v>
      </c>
      <c r="I119" s="55"/>
      <c r="J119" s="55"/>
      <c r="K119" s="55"/>
      <c r="L119" s="4"/>
      <c r="M119" s="4"/>
      <c r="N119" s="4"/>
      <c r="O119">
        <v>8</v>
      </c>
      <c r="P119" s="55"/>
      <c r="Q119" s="55"/>
      <c r="R119" s="55"/>
      <c r="S119" s="4"/>
      <c r="T119" s="4"/>
      <c r="U119" s="4"/>
    </row>
    <row r="120" spans="1:21" x14ac:dyDescent="0.25">
      <c r="A120">
        <v>9</v>
      </c>
      <c r="B120" s="55"/>
      <c r="C120" s="55"/>
      <c r="D120" s="55"/>
      <c r="E120" s="4"/>
      <c r="F120" s="4"/>
      <c r="G120" s="4"/>
      <c r="H120">
        <v>9</v>
      </c>
      <c r="I120" s="55"/>
      <c r="J120" s="55"/>
      <c r="K120" s="55"/>
      <c r="L120" s="4"/>
      <c r="M120" s="4"/>
      <c r="N120" s="4"/>
      <c r="O120">
        <v>9</v>
      </c>
      <c r="P120" s="55"/>
      <c r="Q120" s="55"/>
      <c r="R120" s="55"/>
      <c r="S120" s="4"/>
      <c r="T120" s="4"/>
      <c r="U120" s="4"/>
    </row>
    <row r="121" spans="1:21" x14ac:dyDescent="0.25">
      <c r="A121">
        <v>10</v>
      </c>
      <c r="B121" s="55"/>
      <c r="C121" s="55"/>
      <c r="D121" s="55"/>
      <c r="E121" s="4"/>
      <c r="F121" s="4"/>
      <c r="G121" s="4"/>
      <c r="H121">
        <v>10</v>
      </c>
      <c r="I121" s="55"/>
      <c r="J121" s="55"/>
      <c r="K121" s="55"/>
      <c r="L121" s="4"/>
      <c r="M121" s="4"/>
      <c r="N121" s="4"/>
      <c r="O121">
        <v>10</v>
      </c>
      <c r="P121" s="55"/>
      <c r="Q121" s="55"/>
      <c r="R121" s="55"/>
      <c r="S121" s="4"/>
      <c r="T121" s="4"/>
      <c r="U121" s="4"/>
    </row>
    <row r="122" spans="1:21" x14ac:dyDescent="0.25">
      <c r="A122">
        <v>11</v>
      </c>
      <c r="B122" s="55"/>
      <c r="C122" s="55"/>
      <c r="D122" s="55"/>
      <c r="E122" s="4"/>
      <c r="F122" s="4"/>
      <c r="G122" s="4"/>
      <c r="H122">
        <v>11</v>
      </c>
      <c r="I122" s="55"/>
      <c r="J122" s="55"/>
      <c r="K122" s="55"/>
      <c r="L122" s="4"/>
      <c r="M122" s="4"/>
      <c r="N122" s="4"/>
      <c r="O122">
        <v>11</v>
      </c>
      <c r="P122" s="55"/>
      <c r="Q122" s="55"/>
      <c r="R122" s="55"/>
      <c r="S122" s="4"/>
      <c r="T122" s="4"/>
      <c r="U122" s="4"/>
    </row>
    <row r="123" spans="1:21" x14ac:dyDescent="0.25">
      <c r="A123">
        <v>12</v>
      </c>
      <c r="B123" s="55"/>
      <c r="C123" s="55"/>
      <c r="D123" s="55"/>
      <c r="E123" s="4"/>
      <c r="F123" s="4"/>
      <c r="G123" s="4"/>
      <c r="H123">
        <v>12</v>
      </c>
      <c r="I123" s="55"/>
      <c r="J123" s="55"/>
      <c r="K123" s="55"/>
      <c r="L123" s="4"/>
      <c r="M123" s="4"/>
      <c r="N123" s="4"/>
      <c r="O123">
        <v>12</v>
      </c>
      <c r="P123" s="55"/>
      <c r="Q123" s="55"/>
      <c r="R123" s="55"/>
      <c r="S123" s="4"/>
      <c r="T123" s="4"/>
      <c r="U123" s="4"/>
    </row>
    <row r="124" spans="1:21" x14ac:dyDescent="0.25">
      <c r="A124">
        <v>13</v>
      </c>
      <c r="B124" s="55"/>
      <c r="C124" s="55"/>
      <c r="D124" s="55"/>
      <c r="E124" s="4"/>
      <c r="F124" s="4"/>
      <c r="G124" s="4"/>
      <c r="H124">
        <v>13</v>
      </c>
      <c r="I124" s="55"/>
      <c r="J124" s="55"/>
      <c r="K124" s="55"/>
      <c r="L124" s="4"/>
      <c r="M124" s="4"/>
      <c r="N124" s="4"/>
      <c r="O124">
        <v>13</v>
      </c>
      <c r="P124" s="55"/>
      <c r="Q124" s="55"/>
      <c r="R124" s="55"/>
      <c r="S124" s="4"/>
      <c r="T124" s="4"/>
      <c r="U124" s="4"/>
    </row>
    <row r="125" spans="1:21" x14ac:dyDescent="0.25">
      <c r="A125">
        <v>14</v>
      </c>
      <c r="B125" s="55"/>
      <c r="C125" s="55"/>
      <c r="D125" s="55"/>
      <c r="E125" s="4"/>
      <c r="F125" s="4"/>
      <c r="G125" s="4"/>
      <c r="H125">
        <v>14</v>
      </c>
      <c r="I125" s="55"/>
      <c r="J125" s="55"/>
      <c r="K125" s="55"/>
      <c r="L125" s="4"/>
      <c r="M125" s="4"/>
      <c r="N125" s="4"/>
      <c r="O125">
        <v>14</v>
      </c>
      <c r="P125" s="55"/>
      <c r="Q125" s="55"/>
      <c r="R125" s="55"/>
      <c r="S125" s="4"/>
      <c r="T125" s="4"/>
      <c r="U125" s="4"/>
    </row>
    <row r="126" spans="1:21" x14ac:dyDescent="0.25">
      <c r="A126">
        <v>15</v>
      </c>
      <c r="B126" s="55"/>
      <c r="C126" s="55"/>
      <c r="D126" s="55"/>
      <c r="E126" s="4"/>
      <c r="F126" s="4"/>
      <c r="G126" s="4"/>
      <c r="H126">
        <v>15</v>
      </c>
      <c r="I126" s="55"/>
      <c r="J126" s="55"/>
      <c r="K126" s="55"/>
      <c r="L126" s="4"/>
      <c r="M126" s="4"/>
      <c r="N126" s="4"/>
      <c r="O126">
        <v>15</v>
      </c>
      <c r="P126" s="55"/>
      <c r="Q126" s="55"/>
      <c r="R126" s="55"/>
      <c r="S126" s="4"/>
      <c r="T126" s="4"/>
      <c r="U126" s="4"/>
    </row>
    <row r="127" spans="1:21" x14ac:dyDescent="0.25">
      <c r="A127">
        <v>16</v>
      </c>
      <c r="B127" s="55"/>
      <c r="C127" s="55"/>
      <c r="D127" s="55"/>
      <c r="E127" s="4"/>
      <c r="F127" s="4"/>
      <c r="G127" s="4"/>
      <c r="H127">
        <v>16</v>
      </c>
      <c r="I127" s="55"/>
      <c r="J127" s="55"/>
      <c r="K127" s="55"/>
      <c r="L127" s="4"/>
      <c r="M127" s="4"/>
      <c r="N127" s="4"/>
      <c r="O127">
        <v>16</v>
      </c>
      <c r="P127" s="55"/>
      <c r="Q127" s="55"/>
      <c r="R127" s="55"/>
      <c r="S127" s="4"/>
      <c r="T127" s="4"/>
      <c r="U127" s="4"/>
    </row>
    <row r="128" spans="1:21" x14ac:dyDescent="0.25">
      <c r="A128">
        <v>17</v>
      </c>
      <c r="B128" s="55"/>
      <c r="C128" s="55"/>
      <c r="D128" s="55"/>
      <c r="E128" s="4"/>
      <c r="F128" s="4"/>
      <c r="G128" s="4"/>
      <c r="H128">
        <v>17</v>
      </c>
      <c r="I128" s="55"/>
      <c r="J128" s="55"/>
      <c r="K128" s="55"/>
      <c r="L128" s="4"/>
      <c r="M128" s="4"/>
      <c r="N128" s="4"/>
      <c r="O128">
        <v>17</v>
      </c>
      <c r="P128" s="55"/>
      <c r="Q128" s="55"/>
      <c r="R128" s="55"/>
      <c r="S128" s="4"/>
      <c r="T128" s="4"/>
      <c r="U128" s="4"/>
    </row>
    <row r="129" spans="1:21" x14ac:dyDescent="0.25">
      <c r="A129">
        <v>18</v>
      </c>
      <c r="B129" s="55"/>
      <c r="C129" s="55"/>
      <c r="D129" s="55"/>
      <c r="E129" s="4"/>
      <c r="F129" s="4"/>
      <c r="G129" s="4"/>
      <c r="H129">
        <v>18</v>
      </c>
      <c r="I129" s="55"/>
      <c r="J129" s="55"/>
      <c r="K129" s="55"/>
      <c r="L129" s="4"/>
      <c r="M129" s="4"/>
      <c r="N129" s="4"/>
      <c r="O129">
        <v>18</v>
      </c>
      <c r="P129" s="55"/>
      <c r="Q129" s="55"/>
      <c r="R129" s="55"/>
      <c r="S129" s="4"/>
      <c r="T129" s="4"/>
      <c r="U129" s="4"/>
    </row>
    <row r="130" spans="1:21" x14ac:dyDescent="0.25">
      <c r="A130">
        <v>19</v>
      </c>
      <c r="B130" s="55"/>
      <c r="C130" s="55"/>
      <c r="D130" s="55"/>
      <c r="E130" s="4"/>
      <c r="F130" s="4"/>
      <c r="G130" s="4"/>
      <c r="H130">
        <v>19</v>
      </c>
      <c r="I130" s="55"/>
      <c r="J130" s="55"/>
      <c r="K130" s="55"/>
      <c r="L130" s="4"/>
      <c r="M130" s="4"/>
      <c r="N130" s="4"/>
      <c r="O130">
        <v>19</v>
      </c>
      <c r="P130" s="55"/>
      <c r="Q130" s="55"/>
      <c r="R130" s="55"/>
      <c r="S130" s="4"/>
      <c r="T130" s="4"/>
      <c r="U130" s="4"/>
    </row>
    <row r="131" spans="1:21" x14ac:dyDescent="0.25">
      <c r="B131" s="53" t="s">
        <v>15</v>
      </c>
      <c r="C131" s="53"/>
      <c r="D131" s="53"/>
      <c r="E131" s="4">
        <f>COUNTIF(E112:E130, "P")</f>
        <v>0</v>
      </c>
      <c r="F131" s="4">
        <f t="shared" ref="F131:G131" si="13">COUNTIF(F112:F130, "P")</f>
        <v>0</v>
      </c>
      <c r="G131" s="4">
        <f t="shared" si="13"/>
        <v>0</v>
      </c>
      <c r="I131" s="53" t="s">
        <v>15</v>
      </c>
      <c r="J131" s="53"/>
      <c r="K131" s="53"/>
      <c r="L131" s="4">
        <f>COUNTIF(L112:L130, "p")</f>
        <v>0</v>
      </c>
      <c r="M131" s="4">
        <f t="shared" ref="M131:N131" si="14">COUNTIF(M112:M130, "p")</f>
        <v>0</v>
      </c>
      <c r="N131" s="4">
        <f t="shared" si="14"/>
        <v>0</v>
      </c>
      <c r="P131" s="53" t="s">
        <v>15</v>
      </c>
      <c r="Q131" s="53"/>
      <c r="R131" s="53"/>
      <c r="S131" s="4">
        <f>COUNTIF(S112:S130, "P")</f>
        <v>0</v>
      </c>
      <c r="T131" s="4">
        <f t="shared" ref="T131:U131" si="15">COUNTIF(T112:T130, "P")</f>
        <v>0</v>
      </c>
      <c r="U131" s="4">
        <f t="shared" si="15"/>
        <v>0</v>
      </c>
    </row>
    <row r="132" spans="1:21" ht="15.75" x14ac:dyDescent="0.25">
      <c r="B132" s="5"/>
      <c r="E132" s="5" t="s">
        <v>29</v>
      </c>
      <c r="F132" s="5" t="s">
        <v>28</v>
      </c>
      <c r="G132" s="5" t="s">
        <v>27</v>
      </c>
      <c r="I132" s="5"/>
      <c r="L132" s="5" t="s">
        <v>29</v>
      </c>
      <c r="M132" s="5" t="s">
        <v>28</v>
      </c>
      <c r="N132" s="5" t="s">
        <v>27</v>
      </c>
      <c r="P132" s="5"/>
      <c r="S132" s="5" t="s">
        <v>29</v>
      </c>
      <c r="T132" s="5" t="s">
        <v>28</v>
      </c>
      <c r="U132" s="5" t="s">
        <v>27</v>
      </c>
    </row>
    <row r="133" spans="1:21" x14ac:dyDescent="0.25">
      <c r="A133">
        <v>1</v>
      </c>
      <c r="B133" s="55"/>
      <c r="C133" s="55"/>
      <c r="D133" s="55"/>
      <c r="E133" s="4"/>
      <c r="F133" s="4"/>
      <c r="G133" s="4"/>
      <c r="H133">
        <v>1</v>
      </c>
      <c r="I133" s="55"/>
      <c r="J133" s="55"/>
      <c r="K133" s="55"/>
      <c r="L133" s="4"/>
      <c r="M133" s="4"/>
      <c r="N133" s="4"/>
      <c r="O133">
        <v>1</v>
      </c>
      <c r="P133" s="55"/>
      <c r="Q133" s="55"/>
      <c r="R133" s="55"/>
      <c r="S133" s="4"/>
      <c r="T133" s="4"/>
      <c r="U133" s="4"/>
    </row>
    <row r="134" spans="1:21" x14ac:dyDescent="0.25">
      <c r="A134">
        <v>2</v>
      </c>
      <c r="B134" s="55"/>
      <c r="C134" s="55"/>
      <c r="D134" s="55"/>
      <c r="E134" s="4"/>
      <c r="F134" s="4"/>
      <c r="G134" s="4"/>
      <c r="H134">
        <v>2</v>
      </c>
      <c r="I134" s="55"/>
      <c r="J134" s="55"/>
      <c r="K134" s="55"/>
      <c r="L134" s="4"/>
      <c r="M134" s="4"/>
      <c r="N134" s="4"/>
      <c r="O134">
        <v>2</v>
      </c>
      <c r="P134" s="55"/>
      <c r="Q134" s="55"/>
      <c r="R134" s="55"/>
      <c r="S134" s="4"/>
      <c r="T134" s="4"/>
      <c r="U134" s="4"/>
    </row>
    <row r="135" spans="1:21" x14ac:dyDescent="0.25">
      <c r="A135">
        <v>3</v>
      </c>
      <c r="B135" s="55"/>
      <c r="C135" s="55"/>
      <c r="D135" s="55"/>
      <c r="E135" s="4"/>
      <c r="F135" s="4"/>
      <c r="G135" s="4"/>
      <c r="H135">
        <v>3</v>
      </c>
      <c r="I135" s="55"/>
      <c r="J135" s="55"/>
      <c r="K135" s="55"/>
      <c r="L135" s="4"/>
      <c r="M135" s="4"/>
      <c r="N135" s="4"/>
      <c r="O135">
        <v>3</v>
      </c>
      <c r="P135" s="55"/>
      <c r="Q135" s="55"/>
      <c r="R135" s="55"/>
      <c r="S135" s="4"/>
      <c r="T135" s="4"/>
      <c r="U135" s="4"/>
    </row>
    <row r="136" spans="1:21" x14ac:dyDescent="0.25">
      <c r="A136">
        <v>4</v>
      </c>
      <c r="B136" s="55"/>
      <c r="C136" s="55"/>
      <c r="D136" s="55"/>
      <c r="E136" s="4"/>
      <c r="F136" s="4"/>
      <c r="G136" s="4"/>
      <c r="H136">
        <v>4</v>
      </c>
      <c r="I136" s="55"/>
      <c r="J136" s="55"/>
      <c r="K136" s="55"/>
      <c r="L136" s="4"/>
      <c r="M136" s="4"/>
      <c r="N136" s="4"/>
      <c r="O136">
        <v>4</v>
      </c>
      <c r="P136" s="55"/>
      <c r="Q136" s="55"/>
      <c r="R136" s="55"/>
      <c r="S136" s="4"/>
      <c r="T136" s="4"/>
      <c r="U136" s="4"/>
    </row>
    <row r="137" spans="1:21" x14ac:dyDescent="0.25">
      <c r="A137">
        <v>5</v>
      </c>
      <c r="B137" s="55"/>
      <c r="C137" s="55"/>
      <c r="D137" s="55"/>
      <c r="E137" s="4"/>
      <c r="F137" s="4"/>
      <c r="G137" s="4"/>
      <c r="H137">
        <v>5</v>
      </c>
      <c r="I137" s="55"/>
      <c r="J137" s="55"/>
      <c r="K137" s="55"/>
      <c r="L137" s="4"/>
      <c r="M137" s="4"/>
      <c r="N137" s="4"/>
      <c r="O137">
        <v>5</v>
      </c>
      <c r="P137" s="55"/>
      <c r="Q137" s="55"/>
      <c r="R137" s="55"/>
      <c r="S137" s="4"/>
      <c r="T137" s="4"/>
      <c r="U137" s="4"/>
    </row>
    <row r="138" spans="1:21" x14ac:dyDescent="0.25">
      <c r="A138">
        <v>6</v>
      </c>
      <c r="B138" s="55"/>
      <c r="C138" s="55"/>
      <c r="D138" s="55"/>
      <c r="E138" s="4"/>
      <c r="F138" s="4"/>
      <c r="G138" s="4"/>
      <c r="H138">
        <v>6</v>
      </c>
      <c r="I138" s="55"/>
      <c r="J138" s="55"/>
      <c r="K138" s="55"/>
      <c r="L138" s="4"/>
      <c r="M138" s="4"/>
      <c r="N138" s="4"/>
      <c r="O138">
        <v>6</v>
      </c>
      <c r="P138" s="55"/>
      <c r="Q138" s="55"/>
      <c r="R138" s="55"/>
      <c r="S138" s="4"/>
      <c r="T138" s="4"/>
      <c r="U138" s="4"/>
    </row>
    <row r="139" spans="1:21" x14ac:dyDescent="0.25">
      <c r="A139">
        <v>7</v>
      </c>
      <c r="B139" s="55"/>
      <c r="C139" s="55"/>
      <c r="D139" s="55"/>
      <c r="E139" s="4"/>
      <c r="F139" s="4"/>
      <c r="G139" s="4"/>
      <c r="H139">
        <v>7</v>
      </c>
      <c r="I139" s="55"/>
      <c r="J139" s="55"/>
      <c r="K139" s="55"/>
      <c r="L139" s="4"/>
      <c r="M139" s="4"/>
      <c r="N139" s="4"/>
      <c r="O139">
        <v>7</v>
      </c>
      <c r="P139" s="55"/>
      <c r="Q139" s="55"/>
      <c r="R139" s="55"/>
      <c r="S139" s="4"/>
      <c r="T139" s="4"/>
      <c r="U139" s="4"/>
    </row>
    <row r="140" spans="1:21" x14ac:dyDescent="0.25">
      <c r="A140">
        <v>8</v>
      </c>
      <c r="B140" s="55"/>
      <c r="C140" s="55"/>
      <c r="D140" s="55"/>
      <c r="E140" s="4"/>
      <c r="F140" s="4"/>
      <c r="G140" s="4"/>
      <c r="H140">
        <v>8</v>
      </c>
      <c r="I140" s="55"/>
      <c r="J140" s="55"/>
      <c r="K140" s="55"/>
      <c r="L140" s="4"/>
      <c r="M140" s="4"/>
      <c r="N140" s="4"/>
      <c r="O140">
        <v>8</v>
      </c>
      <c r="P140" s="55"/>
      <c r="Q140" s="55"/>
      <c r="R140" s="55"/>
      <c r="S140" s="4"/>
      <c r="T140" s="4"/>
      <c r="U140" s="4"/>
    </row>
    <row r="141" spans="1:21" x14ac:dyDescent="0.25">
      <c r="A141">
        <v>9</v>
      </c>
      <c r="B141" s="55"/>
      <c r="C141" s="55"/>
      <c r="D141" s="55"/>
      <c r="E141" s="4"/>
      <c r="F141" s="4"/>
      <c r="G141" s="4"/>
      <c r="H141">
        <v>9</v>
      </c>
      <c r="I141" s="55"/>
      <c r="J141" s="55"/>
      <c r="K141" s="55"/>
      <c r="L141" s="4"/>
      <c r="M141" s="4"/>
      <c r="N141" s="4"/>
      <c r="O141">
        <v>9</v>
      </c>
      <c r="P141" s="55"/>
      <c r="Q141" s="55"/>
      <c r="R141" s="55"/>
      <c r="S141" s="4"/>
      <c r="T141" s="4"/>
      <c r="U141" s="4"/>
    </row>
    <row r="142" spans="1:21" x14ac:dyDescent="0.25">
      <c r="A142">
        <v>10</v>
      </c>
      <c r="B142" s="55"/>
      <c r="C142" s="55"/>
      <c r="D142" s="55"/>
      <c r="E142" s="4"/>
      <c r="F142" s="4"/>
      <c r="G142" s="4"/>
      <c r="H142">
        <v>10</v>
      </c>
      <c r="I142" s="55"/>
      <c r="J142" s="55"/>
      <c r="K142" s="55"/>
      <c r="L142" s="4"/>
      <c r="M142" s="4"/>
      <c r="N142" s="4"/>
      <c r="O142">
        <v>10</v>
      </c>
      <c r="P142" s="55"/>
      <c r="Q142" s="55"/>
      <c r="R142" s="55"/>
      <c r="S142" s="4"/>
      <c r="T142" s="4"/>
      <c r="U142" s="4"/>
    </row>
    <row r="143" spans="1:21" x14ac:dyDescent="0.25">
      <c r="A143">
        <v>11</v>
      </c>
      <c r="B143" s="55"/>
      <c r="C143" s="55"/>
      <c r="D143" s="55"/>
      <c r="E143" s="4"/>
      <c r="F143" s="4"/>
      <c r="G143" s="4"/>
      <c r="H143">
        <v>11</v>
      </c>
      <c r="I143" s="55"/>
      <c r="J143" s="55"/>
      <c r="K143" s="55"/>
      <c r="L143" s="4"/>
      <c r="M143" s="4"/>
      <c r="N143" s="4"/>
      <c r="O143">
        <v>11</v>
      </c>
      <c r="P143" s="55"/>
      <c r="Q143" s="55"/>
      <c r="R143" s="55"/>
      <c r="S143" s="4"/>
      <c r="T143" s="4"/>
      <c r="U143" s="4"/>
    </row>
    <row r="144" spans="1:21" x14ac:dyDescent="0.25">
      <c r="A144">
        <v>12</v>
      </c>
      <c r="B144" s="55"/>
      <c r="C144" s="55"/>
      <c r="D144" s="55"/>
      <c r="E144" s="4"/>
      <c r="F144" s="4"/>
      <c r="G144" s="4"/>
      <c r="H144">
        <v>12</v>
      </c>
      <c r="I144" s="55"/>
      <c r="J144" s="55"/>
      <c r="K144" s="55"/>
      <c r="L144" s="4"/>
      <c r="M144" s="4"/>
      <c r="N144" s="4"/>
      <c r="O144">
        <v>12</v>
      </c>
      <c r="P144" s="55"/>
      <c r="Q144" s="55"/>
      <c r="R144" s="55"/>
      <c r="S144" s="4"/>
      <c r="T144" s="4"/>
      <c r="U144" s="4"/>
    </row>
    <row r="145" spans="1:21" x14ac:dyDescent="0.25">
      <c r="A145">
        <v>13</v>
      </c>
      <c r="B145" s="55"/>
      <c r="C145" s="55"/>
      <c r="D145" s="55"/>
      <c r="E145" s="4"/>
      <c r="F145" s="4"/>
      <c r="G145" s="4"/>
      <c r="H145">
        <v>13</v>
      </c>
      <c r="I145" s="55"/>
      <c r="J145" s="55"/>
      <c r="K145" s="55"/>
      <c r="L145" s="4"/>
      <c r="M145" s="4"/>
      <c r="N145" s="4"/>
      <c r="O145">
        <v>13</v>
      </c>
      <c r="P145" s="55"/>
      <c r="Q145" s="55"/>
      <c r="R145" s="55"/>
      <c r="S145" s="4"/>
      <c r="T145" s="4"/>
      <c r="U145" s="4"/>
    </row>
    <row r="146" spans="1:21" x14ac:dyDescent="0.25">
      <c r="A146">
        <v>14</v>
      </c>
      <c r="B146" s="55"/>
      <c r="C146" s="55"/>
      <c r="D146" s="55"/>
      <c r="E146" s="4"/>
      <c r="F146" s="4"/>
      <c r="G146" s="4"/>
      <c r="H146">
        <v>14</v>
      </c>
      <c r="I146" s="55"/>
      <c r="J146" s="55"/>
      <c r="K146" s="55"/>
      <c r="L146" s="4"/>
      <c r="M146" s="4"/>
      <c r="N146" s="4"/>
      <c r="O146">
        <v>14</v>
      </c>
      <c r="P146" s="55"/>
      <c r="Q146" s="55"/>
      <c r="R146" s="55"/>
      <c r="S146" s="4"/>
      <c r="T146" s="4"/>
      <c r="U146" s="4"/>
    </row>
    <row r="147" spans="1:21" x14ac:dyDescent="0.25">
      <c r="A147">
        <v>15</v>
      </c>
      <c r="B147" s="55"/>
      <c r="C147" s="55"/>
      <c r="D147" s="55"/>
      <c r="E147" s="4"/>
      <c r="F147" s="4"/>
      <c r="G147" s="4"/>
      <c r="H147">
        <v>15</v>
      </c>
      <c r="I147" s="55"/>
      <c r="J147" s="55"/>
      <c r="K147" s="55"/>
      <c r="L147" s="4"/>
      <c r="M147" s="4"/>
      <c r="N147" s="4"/>
      <c r="O147">
        <v>15</v>
      </c>
      <c r="P147" s="55"/>
      <c r="Q147" s="55"/>
      <c r="R147" s="55"/>
      <c r="S147" s="4"/>
      <c r="T147" s="4"/>
      <c r="U147" s="4"/>
    </row>
    <row r="148" spans="1:21" x14ac:dyDescent="0.25">
      <c r="A148">
        <v>16</v>
      </c>
      <c r="B148" s="55"/>
      <c r="C148" s="55"/>
      <c r="D148" s="55"/>
      <c r="E148" s="4"/>
      <c r="F148" s="4"/>
      <c r="G148" s="4"/>
      <c r="H148">
        <v>16</v>
      </c>
      <c r="I148" s="55"/>
      <c r="J148" s="55"/>
      <c r="K148" s="55"/>
      <c r="L148" s="4"/>
      <c r="M148" s="4"/>
      <c r="N148" s="4"/>
      <c r="O148">
        <v>16</v>
      </c>
      <c r="P148" s="55"/>
      <c r="Q148" s="55"/>
      <c r="R148" s="55"/>
      <c r="S148" s="4"/>
      <c r="T148" s="4"/>
      <c r="U148" s="4"/>
    </row>
    <row r="149" spans="1:21" x14ac:dyDescent="0.25">
      <c r="A149">
        <v>17</v>
      </c>
      <c r="B149" s="55"/>
      <c r="C149" s="55"/>
      <c r="D149" s="55"/>
      <c r="E149" s="4"/>
      <c r="F149" s="4"/>
      <c r="G149" s="4"/>
      <c r="H149">
        <v>17</v>
      </c>
      <c r="I149" s="55"/>
      <c r="J149" s="55"/>
      <c r="K149" s="55"/>
      <c r="L149" s="4"/>
      <c r="M149" s="4"/>
      <c r="N149" s="4"/>
      <c r="O149">
        <v>17</v>
      </c>
      <c r="P149" s="55"/>
      <c r="Q149" s="55"/>
      <c r="R149" s="55"/>
      <c r="S149" s="4"/>
      <c r="T149" s="4"/>
      <c r="U149" s="4"/>
    </row>
    <row r="150" spans="1:21" x14ac:dyDescent="0.25">
      <c r="A150">
        <v>18</v>
      </c>
      <c r="B150" s="55"/>
      <c r="C150" s="55"/>
      <c r="D150" s="55"/>
      <c r="E150" s="4"/>
      <c r="F150" s="4"/>
      <c r="G150" s="4"/>
      <c r="H150">
        <v>18</v>
      </c>
      <c r="I150" s="55"/>
      <c r="J150" s="55"/>
      <c r="K150" s="55"/>
      <c r="L150" s="4"/>
      <c r="M150" s="4"/>
      <c r="N150" s="4"/>
      <c r="O150">
        <v>18</v>
      </c>
      <c r="P150" s="55"/>
      <c r="Q150" s="55"/>
      <c r="R150" s="55"/>
      <c r="S150" s="4"/>
      <c r="T150" s="4"/>
      <c r="U150" s="4"/>
    </row>
    <row r="151" spans="1:21" x14ac:dyDescent="0.25">
      <c r="A151">
        <v>19</v>
      </c>
      <c r="B151" s="55"/>
      <c r="C151" s="55"/>
      <c r="D151" s="55"/>
      <c r="E151" s="4"/>
      <c r="F151" s="4"/>
      <c r="G151" s="4"/>
      <c r="H151">
        <v>19</v>
      </c>
      <c r="I151" s="55"/>
      <c r="J151" s="55"/>
      <c r="K151" s="55"/>
      <c r="L151" s="4"/>
      <c r="M151" s="4"/>
      <c r="N151" s="4"/>
      <c r="O151">
        <v>19</v>
      </c>
      <c r="P151" s="55"/>
      <c r="Q151" s="55"/>
      <c r="R151" s="55"/>
      <c r="S151" s="4"/>
      <c r="T151" s="4"/>
      <c r="U151" s="4"/>
    </row>
    <row r="152" spans="1:21" x14ac:dyDescent="0.25">
      <c r="B152" s="53" t="s">
        <v>15</v>
      </c>
      <c r="C152" s="53"/>
      <c r="D152" s="53"/>
      <c r="E152" s="4">
        <f>COUNTIF(E133:E151, "P")</f>
        <v>0</v>
      </c>
      <c r="F152" s="4">
        <f t="shared" ref="F152:G152" si="16">COUNTIF(F133:F151, "P")</f>
        <v>0</v>
      </c>
      <c r="G152" s="4">
        <f t="shared" si="16"/>
        <v>0</v>
      </c>
      <c r="I152" s="53" t="s">
        <v>15</v>
      </c>
      <c r="J152" s="53"/>
      <c r="K152" s="53"/>
      <c r="L152" s="4">
        <f>COUNTIF(L133:L151, "P")</f>
        <v>0</v>
      </c>
      <c r="M152" s="4">
        <f t="shared" ref="M152:N152" si="17">COUNTIF(M133:M151, "P")</f>
        <v>0</v>
      </c>
      <c r="N152" s="4">
        <f t="shared" si="17"/>
        <v>0</v>
      </c>
      <c r="P152" s="53" t="s">
        <v>15</v>
      </c>
      <c r="Q152" s="53"/>
      <c r="R152" s="53"/>
      <c r="S152" s="4">
        <f>COUNTIF(S133:S151, "P")</f>
        <v>0</v>
      </c>
      <c r="T152" s="4">
        <f t="shared" ref="T152:U152" si="18">COUNTIF(T133:T151, "P")</f>
        <v>0</v>
      </c>
      <c r="U152" s="4">
        <f t="shared" si="18"/>
        <v>0</v>
      </c>
    </row>
    <row r="153" spans="1:21" ht="15.75" x14ac:dyDescent="0.25">
      <c r="B153" s="5"/>
      <c r="E153" s="5" t="s">
        <v>29</v>
      </c>
      <c r="F153" s="5" t="s">
        <v>28</v>
      </c>
      <c r="G153" s="5" t="s">
        <v>27</v>
      </c>
      <c r="I153" s="5"/>
      <c r="L153" s="5" t="s">
        <v>29</v>
      </c>
      <c r="M153" s="5" t="s">
        <v>28</v>
      </c>
      <c r="N153" s="5" t="s">
        <v>27</v>
      </c>
    </row>
    <row r="154" spans="1:21" x14ac:dyDescent="0.25">
      <c r="A154">
        <v>1</v>
      </c>
      <c r="B154" s="55"/>
      <c r="C154" s="55"/>
      <c r="D154" s="55"/>
      <c r="E154" s="4"/>
      <c r="F154" s="4"/>
      <c r="G154" s="4"/>
      <c r="H154">
        <v>1</v>
      </c>
      <c r="I154" s="55"/>
      <c r="J154" s="55"/>
      <c r="K154" s="55"/>
      <c r="L154" s="4"/>
      <c r="M154" s="4"/>
      <c r="N154" s="4"/>
      <c r="P154" s="52" t="s">
        <v>26</v>
      </c>
      <c r="Q154" s="52"/>
      <c r="R154" s="52"/>
      <c r="S154" s="52"/>
      <c r="T154" s="52"/>
      <c r="U154" s="52"/>
    </row>
    <row r="155" spans="1:21" x14ac:dyDescent="0.25">
      <c r="A155">
        <v>2</v>
      </c>
      <c r="B155" s="55"/>
      <c r="C155" s="55"/>
      <c r="D155" s="55"/>
      <c r="E155" s="4"/>
      <c r="F155" s="4"/>
      <c r="G155" s="4"/>
      <c r="H155">
        <v>2</v>
      </c>
      <c r="I155" s="55"/>
      <c r="J155" s="55"/>
      <c r="K155" s="55"/>
      <c r="L155" s="4"/>
      <c r="M155" s="4"/>
      <c r="N155" s="4"/>
      <c r="P155" s="52" t="s">
        <v>24</v>
      </c>
      <c r="Q155" s="52"/>
      <c r="R155" s="52"/>
      <c r="S155" s="52"/>
      <c r="T155" s="52"/>
      <c r="U155" s="52"/>
    </row>
    <row r="156" spans="1:21" x14ac:dyDescent="0.25">
      <c r="A156">
        <v>3</v>
      </c>
      <c r="B156" s="55"/>
      <c r="C156" s="55"/>
      <c r="D156" s="55"/>
      <c r="E156" s="4"/>
      <c r="F156" s="4"/>
      <c r="G156" s="4"/>
      <c r="H156">
        <v>3</v>
      </c>
      <c r="I156" s="55"/>
      <c r="J156" s="55"/>
      <c r="K156" s="55"/>
      <c r="L156" s="4"/>
      <c r="M156" s="4"/>
      <c r="N156" s="4"/>
      <c r="P156" s="52"/>
      <c r="Q156" s="52"/>
      <c r="R156" s="52"/>
      <c r="S156" s="52"/>
      <c r="T156" s="52"/>
      <c r="U156" s="52"/>
    </row>
    <row r="157" spans="1:21" x14ac:dyDescent="0.25">
      <c r="A157">
        <v>4</v>
      </c>
      <c r="B157" s="55"/>
      <c r="C157" s="55"/>
      <c r="D157" s="55"/>
      <c r="E157" s="4"/>
      <c r="F157" s="4"/>
      <c r="G157" s="4"/>
      <c r="H157">
        <v>4</v>
      </c>
      <c r="I157" s="55"/>
      <c r="J157" s="55"/>
      <c r="K157" s="55"/>
      <c r="L157" s="4"/>
      <c r="M157" s="4"/>
      <c r="N157" s="4"/>
      <c r="P157" s="52" t="s">
        <v>25</v>
      </c>
      <c r="Q157" s="52"/>
      <c r="R157" s="52"/>
      <c r="S157" s="52"/>
      <c r="T157" s="52"/>
      <c r="U157" s="52"/>
    </row>
    <row r="158" spans="1:21" x14ac:dyDescent="0.25">
      <c r="A158">
        <v>5</v>
      </c>
      <c r="B158" s="55"/>
      <c r="C158" s="55"/>
      <c r="D158" s="55"/>
      <c r="E158" s="4"/>
      <c r="F158" s="4"/>
      <c r="G158" s="4"/>
      <c r="H158">
        <v>5</v>
      </c>
      <c r="I158" s="55"/>
      <c r="J158" s="55"/>
      <c r="K158" s="55"/>
      <c r="L158" s="4"/>
      <c r="M158" s="4"/>
      <c r="N158" s="4"/>
      <c r="P158" s="52" t="s">
        <v>24</v>
      </c>
      <c r="Q158" s="52"/>
      <c r="R158" s="52"/>
      <c r="S158" s="52"/>
      <c r="T158" s="52"/>
      <c r="U158" s="52"/>
    </row>
    <row r="159" spans="1:21" x14ac:dyDescent="0.25">
      <c r="A159">
        <v>6</v>
      </c>
      <c r="B159" s="55"/>
      <c r="C159" s="55"/>
      <c r="D159" s="55"/>
      <c r="E159" s="4"/>
      <c r="F159" s="4"/>
      <c r="G159" s="4"/>
      <c r="H159">
        <v>6</v>
      </c>
      <c r="I159" s="55"/>
      <c r="J159" s="55"/>
      <c r="K159" s="55"/>
      <c r="L159" s="4"/>
      <c r="M159" s="4"/>
      <c r="N159" s="4"/>
      <c r="P159" s="52"/>
      <c r="Q159" s="52"/>
      <c r="R159" s="52"/>
      <c r="S159" s="52"/>
      <c r="T159" s="52"/>
      <c r="U159" s="52"/>
    </row>
    <row r="160" spans="1:21" x14ac:dyDescent="0.25">
      <c r="A160">
        <v>7</v>
      </c>
      <c r="B160" s="55"/>
      <c r="C160" s="55"/>
      <c r="D160" s="55"/>
      <c r="E160" s="4"/>
      <c r="F160" s="4"/>
      <c r="G160" s="4"/>
      <c r="H160">
        <v>7</v>
      </c>
      <c r="I160" s="55"/>
      <c r="J160" s="55"/>
      <c r="K160" s="55"/>
      <c r="L160" s="4"/>
      <c r="M160" s="4"/>
      <c r="N160" s="4"/>
      <c r="P160" s="52" t="s">
        <v>23</v>
      </c>
      <c r="Q160" s="52"/>
      <c r="R160" s="52"/>
      <c r="S160" s="52"/>
      <c r="T160" s="52"/>
      <c r="U160" s="52"/>
    </row>
    <row r="161" spans="1:21" x14ac:dyDescent="0.25">
      <c r="A161">
        <v>8</v>
      </c>
      <c r="B161" s="55"/>
      <c r="C161" s="55"/>
      <c r="D161" s="55"/>
      <c r="E161" s="4"/>
      <c r="F161" s="4"/>
      <c r="G161" s="4"/>
      <c r="H161">
        <v>8</v>
      </c>
      <c r="I161" s="55"/>
      <c r="J161" s="55"/>
      <c r="K161" s="55"/>
      <c r="L161" s="4"/>
      <c r="M161" s="4"/>
      <c r="N161" s="4"/>
      <c r="P161" s="52"/>
      <c r="Q161" s="52"/>
      <c r="R161" s="52"/>
      <c r="S161" s="52"/>
      <c r="T161" s="52"/>
      <c r="U161" s="52"/>
    </row>
    <row r="162" spans="1:21" x14ac:dyDescent="0.25">
      <c r="A162">
        <v>9</v>
      </c>
      <c r="B162" s="55"/>
      <c r="C162" s="55"/>
      <c r="D162" s="55"/>
      <c r="E162" s="4"/>
      <c r="F162" s="4"/>
      <c r="G162" s="4"/>
      <c r="H162">
        <v>9</v>
      </c>
      <c r="I162" s="55"/>
      <c r="J162" s="55"/>
      <c r="K162" s="55"/>
      <c r="L162" s="4"/>
      <c r="M162" s="4"/>
      <c r="N162" s="4"/>
      <c r="P162" s="52" t="s">
        <v>22</v>
      </c>
      <c r="Q162" s="52"/>
      <c r="R162" s="52"/>
      <c r="S162" s="52"/>
      <c r="T162" s="52"/>
      <c r="U162" s="52"/>
    </row>
    <row r="163" spans="1:21" x14ac:dyDescent="0.25">
      <c r="A163">
        <v>10</v>
      </c>
      <c r="B163" s="55"/>
      <c r="C163" s="55"/>
      <c r="D163" s="55"/>
      <c r="E163" s="4"/>
      <c r="F163" s="4"/>
      <c r="G163" s="4"/>
      <c r="H163">
        <v>10</v>
      </c>
      <c r="I163" s="55"/>
      <c r="J163" s="55"/>
      <c r="K163" s="55"/>
      <c r="L163" s="4"/>
      <c r="M163" s="4"/>
      <c r="N163" s="4"/>
      <c r="P163" s="52"/>
      <c r="Q163" s="52"/>
      <c r="R163" s="52"/>
      <c r="S163" s="52"/>
      <c r="T163" s="52"/>
      <c r="U163" s="52"/>
    </row>
    <row r="164" spans="1:21" x14ac:dyDescent="0.25">
      <c r="A164">
        <v>11</v>
      </c>
      <c r="B164" s="55"/>
      <c r="C164" s="55"/>
      <c r="D164" s="55"/>
      <c r="E164" s="4"/>
      <c r="F164" s="4"/>
      <c r="G164" s="4"/>
      <c r="H164">
        <v>11</v>
      </c>
      <c r="I164" s="55"/>
      <c r="J164" s="55"/>
      <c r="K164" s="55"/>
      <c r="L164" s="4"/>
      <c r="M164" s="4"/>
      <c r="N164" s="4"/>
      <c r="P164" s="52" t="s">
        <v>21</v>
      </c>
      <c r="Q164" s="52"/>
      <c r="R164" s="52"/>
      <c r="S164" s="52"/>
      <c r="T164" s="52"/>
      <c r="U164" s="52"/>
    </row>
    <row r="165" spans="1:21" x14ac:dyDescent="0.25">
      <c r="A165">
        <v>12</v>
      </c>
      <c r="B165" s="55"/>
      <c r="C165" s="55"/>
      <c r="D165" s="55"/>
      <c r="E165" s="4"/>
      <c r="F165" s="4"/>
      <c r="G165" s="4"/>
      <c r="H165">
        <v>12</v>
      </c>
      <c r="I165" s="55"/>
      <c r="J165" s="55"/>
      <c r="K165" s="55"/>
      <c r="L165" s="4"/>
      <c r="M165" s="4"/>
      <c r="N165" s="4"/>
      <c r="P165" s="52"/>
      <c r="Q165" s="52"/>
      <c r="R165" s="52"/>
      <c r="S165" s="52"/>
      <c r="T165" s="52"/>
      <c r="U165" s="52"/>
    </row>
    <row r="166" spans="1:21" x14ac:dyDescent="0.25">
      <c r="A166">
        <v>13</v>
      </c>
      <c r="B166" s="55"/>
      <c r="C166" s="55"/>
      <c r="D166" s="55"/>
      <c r="E166" s="4"/>
      <c r="F166" s="4"/>
      <c r="G166" s="4"/>
      <c r="H166">
        <v>13</v>
      </c>
      <c r="I166" s="55"/>
      <c r="J166" s="55"/>
      <c r="K166" s="55"/>
      <c r="L166" s="4"/>
      <c r="M166" s="4"/>
      <c r="N166" s="4"/>
      <c r="P166" s="52" t="s">
        <v>20</v>
      </c>
      <c r="Q166" s="52"/>
      <c r="R166" s="52"/>
      <c r="S166" s="52"/>
      <c r="T166" s="52"/>
      <c r="U166" s="52"/>
    </row>
    <row r="167" spans="1:21" x14ac:dyDescent="0.25">
      <c r="A167">
        <v>14</v>
      </c>
      <c r="B167" s="55"/>
      <c r="C167" s="55"/>
      <c r="D167" s="55"/>
      <c r="E167" s="4"/>
      <c r="F167" s="4"/>
      <c r="G167" s="4"/>
      <c r="H167">
        <v>14</v>
      </c>
      <c r="I167" s="55"/>
      <c r="J167" s="55"/>
      <c r="K167" s="55"/>
      <c r="L167" s="4"/>
      <c r="M167" s="4"/>
      <c r="N167" s="4"/>
      <c r="P167" s="52"/>
      <c r="Q167" s="52"/>
      <c r="R167" s="52"/>
      <c r="S167" s="52"/>
      <c r="T167" s="52"/>
      <c r="U167" s="52"/>
    </row>
    <row r="168" spans="1:21" x14ac:dyDescent="0.25">
      <c r="A168">
        <v>15</v>
      </c>
      <c r="B168" s="55"/>
      <c r="C168" s="55"/>
      <c r="D168" s="55"/>
      <c r="E168" s="4"/>
      <c r="F168" s="4"/>
      <c r="G168" s="4"/>
      <c r="H168">
        <v>15</v>
      </c>
      <c r="I168" s="55"/>
      <c r="J168" s="55"/>
      <c r="K168" s="55"/>
      <c r="L168" s="4"/>
      <c r="M168" s="4"/>
      <c r="N168" s="4"/>
      <c r="P168" s="52" t="s">
        <v>19</v>
      </c>
      <c r="Q168" s="52"/>
      <c r="R168" s="52"/>
      <c r="S168" s="52"/>
      <c r="T168" s="52"/>
      <c r="U168" s="52"/>
    </row>
    <row r="169" spans="1:21" x14ac:dyDescent="0.25">
      <c r="A169">
        <v>16</v>
      </c>
      <c r="B169" s="55"/>
      <c r="C169" s="55"/>
      <c r="D169" s="55"/>
      <c r="E169" s="4"/>
      <c r="F169" s="4"/>
      <c r="G169" s="4"/>
      <c r="H169">
        <v>16</v>
      </c>
      <c r="I169" s="55"/>
      <c r="J169" s="55"/>
      <c r="K169" s="55"/>
      <c r="L169" s="4"/>
      <c r="M169" s="4"/>
      <c r="N169" s="4"/>
      <c r="P169" s="52" t="s">
        <v>18</v>
      </c>
      <c r="Q169" s="52"/>
      <c r="R169" s="52"/>
      <c r="S169" s="52"/>
      <c r="T169" s="52"/>
      <c r="U169" s="52"/>
    </row>
    <row r="170" spans="1:21" x14ac:dyDescent="0.25">
      <c r="A170">
        <v>17</v>
      </c>
      <c r="B170" s="55"/>
      <c r="C170" s="55"/>
      <c r="D170" s="55"/>
      <c r="E170" s="4"/>
      <c r="F170" s="4"/>
      <c r="G170" s="4"/>
      <c r="H170">
        <v>17</v>
      </c>
      <c r="I170" s="55"/>
      <c r="J170" s="55"/>
      <c r="K170" s="55"/>
      <c r="L170" s="4"/>
      <c r="M170" s="4"/>
      <c r="N170" s="4"/>
      <c r="P170" s="52" t="s">
        <v>17</v>
      </c>
      <c r="Q170" s="52"/>
      <c r="R170" s="52"/>
      <c r="S170" s="52"/>
      <c r="T170" s="52"/>
      <c r="U170" s="52"/>
    </row>
    <row r="171" spans="1:21" x14ac:dyDescent="0.25">
      <c r="A171">
        <v>18</v>
      </c>
      <c r="B171" s="55"/>
      <c r="C171" s="55"/>
      <c r="D171" s="55"/>
      <c r="E171" s="4"/>
      <c r="F171" s="4"/>
      <c r="G171" s="4"/>
      <c r="H171">
        <v>18</v>
      </c>
      <c r="I171" s="55"/>
      <c r="J171" s="55"/>
      <c r="K171" s="55"/>
      <c r="L171" s="4"/>
      <c r="M171" s="4"/>
      <c r="N171" s="4"/>
      <c r="P171" s="91" t="s">
        <v>16</v>
      </c>
      <c r="Q171" s="91"/>
      <c r="R171" s="91"/>
      <c r="S171" s="91"/>
      <c r="T171" s="91"/>
      <c r="U171" s="91"/>
    </row>
    <row r="172" spans="1:21" ht="15" customHeight="1" x14ac:dyDescent="0.25">
      <c r="A172">
        <v>19</v>
      </c>
      <c r="B172" s="55"/>
      <c r="C172" s="55"/>
      <c r="D172" s="55"/>
      <c r="E172" s="4"/>
      <c r="F172" s="4"/>
      <c r="G172" s="4"/>
      <c r="H172">
        <v>19</v>
      </c>
      <c r="I172" s="55"/>
      <c r="J172" s="55"/>
      <c r="K172" s="55"/>
      <c r="L172" s="4"/>
      <c r="M172" s="4"/>
      <c r="N172" s="4"/>
      <c r="P172" s="91"/>
      <c r="Q172" s="91"/>
      <c r="R172" s="91"/>
      <c r="S172" s="91"/>
      <c r="T172" s="91"/>
      <c r="U172" s="91"/>
    </row>
    <row r="173" spans="1:21" x14ac:dyDescent="0.25">
      <c r="B173" s="53" t="s">
        <v>15</v>
      </c>
      <c r="C173" s="53"/>
      <c r="D173" s="53"/>
      <c r="E173" s="4">
        <f>COUNTIF(E154:E172, "P")</f>
        <v>0</v>
      </c>
      <c r="F173" s="4">
        <f t="shared" ref="F173:G173" si="19">COUNTIF(F154:F172, "P")</f>
        <v>0</v>
      </c>
      <c r="G173" s="4">
        <f t="shared" si="19"/>
        <v>0</v>
      </c>
      <c r="I173" s="53" t="s">
        <v>15</v>
      </c>
      <c r="J173" s="53"/>
      <c r="K173" s="53"/>
      <c r="L173" s="4">
        <f>COUNTIF(L72:LL154, "P")</f>
        <v>0</v>
      </c>
      <c r="M173" s="4">
        <f t="shared" ref="M173:N173" si="20">COUNTIF(M72:LM154, "P")</f>
        <v>0</v>
      </c>
      <c r="N173" s="4">
        <f t="shared" si="20"/>
        <v>0</v>
      </c>
      <c r="P173" s="91"/>
      <c r="Q173" s="91"/>
      <c r="R173" s="91"/>
      <c r="S173" s="91"/>
      <c r="T173" s="91"/>
      <c r="U173" s="91"/>
    </row>
    <row r="174" spans="1:21" x14ac:dyDescent="0.25">
      <c r="C174" s="2" t="s">
        <v>14</v>
      </c>
      <c r="D174" s="2" t="s">
        <v>13</v>
      </c>
      <c r="E174" s="2"/>
      <c r="F174" s="2" t="s">
        <v>12</v>
      </c>
      <c r="G174" s="2"/>
      <c r="H174" s="2" t="s">
        <v>11</v>
      </c>
      <c r="I174" s="2"/>
      <c r="J174" s="2" t="s">
        <v>10</v>
      </c>
      <c r="K174" s="2"/>
      <c r="L174" s="2" t="s">
        <v>9</v>
      </c>
      <c r="M174" s="2"/>
      <c r="P174" s="91"/>
      <c r="Q174" s="91"/>
      <c r="R174" s="91"/>
      <c r="S174" s="91"/>
      <c r="T174" s="91"/>
      <c r="U174" s="91"/>
    </row>
    <row r="175" spans="1:21" x14ac:dyDescent="0.25">
      <c r="B175" s="3"/>
      <c r="C175" t="s">
        <v>5</v>
      </c>
      <c r="D175" t="s">
        <v>8</v>
      </c>
      <c r="F175" t="s">
        <v>7</v>
      </c>
      <c r="H175" t="s">
        <v>6</v>
      </c>
      <c r="J175" t="s">
        <v>5</v>
      </c>
      <c r="L175" t="s">
        <v>5</v>
      </c>
      <c r="P175" s="91"/>
      <c r="Q175" s="91"/>
      <c r="R175" s="91"/>
      <c r="S175" s="91"/>
      <c r="T175" s="91"/>
      <c r="U175" s="91"/>
    </row>
    <row r="176" spans="1:21" x14ac:dyDescent="0.25">
      <c r="J176" s="57"/>
      <c r="K176" s="57"/>
      <c r="L176" s="57"/>
      <c r="P176" s="91"/>
      <c r="Q176" s="91"/>
      <c r="R176" s="91"/>
      <c r="S176" s="91"/>
      <c r="T176" s="91"/>
      <c r="U176" s="91"/>
    </row>
    <row r="177" spans="2:21" x14ac:dyDescent="0.25">
      <c r="C177" s="2" t="s">
        <v>4</v>
      </c>
      <c r="E177" s="2" t="s">
        <v>3</v>
      </c>
      <c r="H177" s="2" t="s">
        <v>2</v>
      </c>
      <c r="J177" s="52" t="s">
        <v>1</v>
      </c>
      <c r="K177" s="52"/>
      <c r="L177" s="52"/>
      <c r="P177" s="91"/>
      <c r="Q177" s="91"/>
      <c r="R177" s="91"/>
      <c r="S177" s="91"/>
      <c r="T177" s="91"/>
      <c r="U177" s="91"/>
    </row>
    <row r="178" spans="2:21" x14ac:dyDescent="0.25">
      <c r="C178" s="2"/>
      <c r="E178" s="2"/>
      <c r="H178" s="2"/>
      <c r="J178" s="2"/>
      <c r="K178" s="2"/>
      <c r="L178" s="2"/>
      <c r="P178" s="91"/>
      <c r="Q178" s="91"/>
      <c r="R178" s="91"/>
      <c r="S178" s="91"/>
      <c r="T178" s="91"/>
      <c r="U178" s="91"/>
    </row>
    <row r="179" spans="2:21" x14ac:dyDescent="0.25">
      <c r="B179" s="2" t="s">
        <v>0</v>
      </c>
      <c r="J179" s="57"/>
      <c r="K179" s="57"/>
      <c r="L179" s="57"/>
      <c r="P179" s="91"/>
      <c r="Q179" s="91"/>
      <c r="R179" s="91"/>
      <c r="S179" s="91"/>
      <c r="T179" s="91"/>
      <c r="U179" s="91"/>
    </row>
    <row r="180" spans="2:21" x14ac:dyDescent="0.25">
      <c r="J180" s="57"/>
      <c r="K180" s="57"/>
      <c r="L180" s="57"/>
    </row>
  </sheetData>
  <mergeCells count="478">
    <mergeCell ref="J180:L180"/>
    <mergeCell ref="A2:C2"/>
    <mergeCell ref="B170:D170"/>
    <mergeCell ref="I170:K170"/>
    <mergeCell ref="B168:D168"/>
    <mergeCell ref="I168:K168"/>
    <mergeCell ref="B164:D164"/>
    <mergeCell ref="P170:U170"/>
    <mergeCell ref="B171:D171"/>
    <mergeCell ref="I171:K171"/>
    <mergeCell ref="P171:U179"/>
    <mergeCell ref="B172:D172"/>
    <mergeCell ref="I172:K172"/>
    <mergeCell ref="B173:D173"/>
    <mergeCell ref="I173:K173"/>
    <mergeCell ref="J176:L176"/>
    <mergeCell ref="J177:L177"/>
    <mergeCell ref="J179:L179"/>
    <mergeCell ref="B169:D169"/>
    <mergeCell ref="I169:K169"/>
    <mergeCell ref="P169:U169"/>
    <mergeCell ref="B166:D166"/>
    <mergeCell ref="I166:K166"/>
    <mergeCell ref="P166:U166"/>
    <mergeCell ref="P168:U168"/>
    <mergeCell ref="P163:U163"/>
    <mergeCell ref="B160:D160"/>
    <mergeCell ref="I160:K160"/>
    <mergeCell ref="P160:U160"/>
    <mergeCell ref="B161:D161"/>
    <mergeCell ref="I161:K161"/>
    <mergeCell ref="P161:U161"/>
    <mergeCell ref="I164:K164"/>
    <mergeCell ref="P164:U164"/>
    <mergeCell ref="B167:D167"/>
    <mergeCell ref="I167:K167"/>
    <mergeCell ref="P167:U167"/>
    <mergeCell ref="B165:D165"/>
    <mergeCell ref="I165:K165"/>
    <mergeCell ref="P165:U165"/>
    <mergeCell ref="B162:D162"/>
    <mergeCell ref="I162:K162"/>
    <mergeCell ref="P162:U162"/>
    <mergeCell ref="B163:D163"/>
    <mergeCell ref="I163:K163"/>
    <mergeCell ref="B157:D157"/>
    <mergeCell ref="I157:K157"/>
    <mergeCell ref="P157:U157"/>
    <mergeCell ref="B158:D158"/>
    <mergeCell ref="I158:K158"/>
    <mergeCell ref="P158:U158"/>
    <mergeCell ref="B159:D159"/>
    <mergeCell ref="I159:K159"/>
    <mergeCell ref="P159:U159"/>
    <mergeCell ref="B154:D154"/>
    <mergeCell ref="I154:K154"/>
    <mergeCell ref="P154:U154"/>
    <mergeCell ref="B155:D155"/>
    <mergeCell ref="I155:K155"/>
    <mergeCell ref="P155:U155"/>
    <mergeCell ref="B156:D156"/>
    <mergeCell ref="I156:K156"/>
    <mergeCell ref="P156:U156"/>
    <mergeCell ref="B150:D150"/>
    <mergeCell ref="I150:K150"/>
    <mergeCell ref="P150:R150"/>
    <mergeCell ref="B151:D151"/>
    <mergeCell ref="I151:K151"/>
    <mergeCell ref="P151:R151"/>
    <mergeCell ref="B152:D152"/>
    <mergeCell ref="I152:K152"/>
    <mergeCell ref="P152:R152"/>
    <mergeCell ref="B147:D147"/>
    <mergeCell ref="I147:K147"/>
    <mergeCell ref="P147:R147"/>
    <mergeCell ref="B148:D148"/>
    <mergeCell ref="I148:K148"/>
    <mergeCell ref="P148:R148"/>
    <mergeCell ref="B149:D149"/>
    <mergeCell ref="I149:K149"/>
    <mergeCell ref="P149:R149"/>
    <mergeCell ref="B144:D144"/>
    <mergeCell ref="I144:K144"/>
    <mergeCell ref="P144:R144"/>
    <mergeCell ref="B145:D145"/>
    <mergeCell ref="I145:K145"/>
    <mergeCell ref="P145:R145"/>
    <mergeCell ref="B146:D146"/>
    <mergeCell ref="I146:K146"/>
    <mergeCell ref="P146:R146"/>
    <mergeCell ref="B141:D141"/>
    <mergeCell ref="I141:K141"/>
    <mergeCell ref="P141:R141"/>
    <mergeCell ref="B142:D142"/>
    <mergeCell ref="I142:K142"/>
    <mergeCell ref="P142:R142"/>
    <mergeCell ref="B143:D143"/>
    <mergeCell ref="I143:K143"/>
    <mergeCell ref="P143:R143"/>
    <mergeCell ref="B138:D138"/>
    <mergeCell ref="I138:K138"/>
    <mergeCell ref="P138:R138"/>
    <mergeCell ref="B139:D139"/>
    <mergeCell ref="I139:K139"/>
    <mergeCell ref="P139:R139"/>
    <mergeCell ref="B140:D140"/>
    <mergeCell ref="I140:K140"/>
    <mergeCell ref="P140:R140"/>
    <mergeCell ref="B135:D135"/>
    <mergeCell ref="I135:K135"/>
    <mergeCell ref="P135:R135"/>
    <mergeCell ref="B136:D136"/>
    <mergeCell ref="I136:K136"/>
    <mergeCell ref="P136:R136"/>
    <mergeCell ref="B137:D137"/>
    <mergeCell ref="I137:K137"/>
    <mergeCell ref="P137:R137"/>
    <mergeCell ref="B131:D131"/>
    <mergeCell ref="I131:K131"/>
    <mergeCell ref="P131:R131"/>
    <mergeCell ref="B133:D133"/>
    <mergeCell ref="I133:K133"/>
    <mergeCell ref="P133:R133"/>
    <mergeCell ref="B134:D134"/>
    <mergeCell ref="I134:K134"/>
    <mergeCell ref="P134:R134"/>
    <mergeCell ref="B128:D128"/>
    <mergeCell ref="I128:K128"/>
    <mergeCell ref="P128:R128"/>
    <mergeCell ref="B129:D129"/>
    <mergeCell ref="I129:K129"/>
    <mergeCell ref="P129:R129"/>
    <mergeCell ref="B130:D130"/>
    <mergeCell ref="I130:K130"/>
    <mergeCell ref="P130:R130"/>
    <mergeCell ref="B125:D125"/>
    <mergeCell ref="I125:K125"/>
    <mergeCell ref="P125:R125"/>
    <mergeCell ref="B126:D126"/>
    <mergeCell ref="I126:K126"/>
    <mergeCell ref="P126:R126"/>
    <mergeCell ref="B127:D127"/>
    <mergeCell ref="I127:K127"/>
    <mergeCell ref="P127:R127"/>
    <mergeCell ref="B122:D122"/>
    <mergeCell ref="I122:K122"/>
    <mergeCell ref="P122:R122"/>
    <mergeCell ref="B123:D123"/>
    <mergeCell ref="I123:K123"/>
    <mergeCell ref="P123:R123"/>
    <mergeCell ref="B124:D124"/>
    <mergeCell ref="I124:K124"/>
    <mergeCell ref="P124:R124"/>
    <mergeCell ref="B119:D119"/>
    <mergeCell ref="I119:K119"/>
    <mergeCell ref="P119:R119"/>
    <mergeCell ref="B120:D120"/>
    <mergeCell ref="I120:K120"/>
    <mergeCell ref="P120:R120"/>
    <mergeCell ref="B121:D121"/>
    <mergeCell ref="I121:K121"/>
    <mergeCell ref="P121:R121"/>
    <mergeCell ref="B116:D116"/>
    <mergeCell ref="I116:K116"/>
    <mergeCell ref="P116:R116"/>
    <mergeCell ref="B117:D117"/>
    <mergeCell ref="I117:K117"/>
    <mergeCell ref="P117:R117"/>
    <mergeCell ref="B118:D118"/>
    <mergeCell ref="I118:K118"/>
    <mergeCell ref="P118:R118"/>
    <mergeCell ref="B113:D113"/>
    <mergeCell ref="I113:K113"/>
    <mergeCell ref="P113:R113"/>
    <mergeCell ref="B114:D114"/>
    <mergeCell ref="I114:K114"/>
    <mergeCell ref="P114:R114"/>
    <mergeCell ref="B115:D115"/>
    <mergeCell ref="I115:K115"/>
    <mergeCell ref="P115:R115"/>
    <mergeCell ref="B109:D109"/>
    <mergeCell ref="I109:K109"/>
    <mergeCell ref="P109:R109"/>
    <mergeCell ref="B110:D110"/>
    <mergeCell ref="I110:K110"/>
    <mergeCell ref="P110:R110"/>
    <mergeCell ref="B112:D112"/>
    <mergeCell ref="I112:K112"/>
    <mergeCell ref="P112:R112"/>
    <mergeCell ref="B106:D106"/>
    <mergeCell ref="I106:K106"/>
    <mergeCell ref="P106:R106"/>
    <mergeCell ref="B107:D107"/>
    <mergeCell ref="I107:K107"/>
    <mergeCell ref="P107:R107"/>
    <mergeCell ref="B108:D108"/>
    <mergeCell ref="I108:K108"/>
    <mergeCell ref="P108:R108"/>
    <mergeCell ref="B103:D103"/>
    <mergeCell ref="I103:K103"/>
    <mergeCell ref="P103:R103"/>
    <mergeCell ref="B104:D104"/>
    <mergeCell ref="I104:K104"/>
    <mergeCell ref="P104:R104"/>
    <mergeCell ref="B105:D105"/>
    <mergeCell ref="I105:K105"/>
    <mergeCell ref="P105:R105"/>
    <mergeCell ref="B100:D100"/>
    <mergeCell ref="I100:K100"/>
    <mergeCell ref="P100:R100"/>
    <mergeCell ref="B101:D101"/>
    <mergeCell ref="I101:K101"/>
    <mergeCell ref="P101:R101"/>
    <mergeCell ref="B102:D102"/>
    <mergeCell ref="I102:K102"/>
    <mergeCell ref="P102:R102"/>
    <mergeCell ref="B97:D97"/>
    <mergeCell ref="I97:K97"/>
    <mergeCell ref="P97:R97"/>
    <mergeCell ref="B98:D98"/>
    <mergeCell ref="I98:K98"/>
    <mergeCell ref="P98:R98"/>
    <mergeCell ref="B99:D99"/>
    <mergeCell ref="I99:K99"/>
    <mergeCell ref="P99:R99"/>
    <mergeCell ref="B94:D94"/>
    <mergeCell ref="I94:K94"/>
    <mergeCell ref="P94:R94"/>
    <mergeCell ref="B95:D95"/>
    <mergeCell ref="I95:K95"/>
    <mergeCell ref="P95:R95"/>
    <mergeCell ref="B96:D96"/>
    <mergeCell ref="I96:K96"/>
    <mergeCell ref="P96:R96"/>
    <mergeCell ref="B91:D91"/>
    <mergeCell ref="I91:K91"/>
    <mergeCell ref="P91:R91"/>
    <mergeCell ref="B92:D92"/>
    <mergeCell ref="I92:K92"/>
    <mergeCell ref="P92:R92"/>
    <mergeCell ref="B93:D93"/>
    <mergeCell ref="I93:K93"/>
    <mergeCell ref="P93:R93"/>
    <mergeCell ref="B87:D87"/>
    <mergeCell ref="I87:K87"/>
    <mergeCell ref="P87:R87"/>
    <mergeCell ref="B88:D88"/>
    <mergeCell ref="I88:K88"/>
    <mergeCell ref="P88:R88"/>
    <mergeCell ref="B89:D89"/>
    <mergeCell ref="I89:K89"/>
    <mergeCell ref="P89:R89"/>
    <mergeCell ref="B84:D84"/>
    <mergeCell ref="I84:K84"/>
    <mergeCell ref="P84:R84"/>
    <mergeCell ref="B85:D85"/>
    <mergeCell ref="I85:K85"/>
    <mergeCell ref="P85:R85"/>
    <mergeCell ref="B86:D86"/>
    <mergeCell ref="I86:K86"/>
    <mergeCell ref="P86:R86"/>
    <mergeCell ref="B81:D81"/>
    <mergeCell ref="I81:K81"/>
    <mergeCell ref="P81:R81"/>
    <mergeCell ref="B82:D82"/>
    <mergeCell ref="I82:K82"/>
    <mergeCell ref="P82:R82"/>
    <mergeCell ref="B83:D83"/>
    <mergeCell ref="I83:K83"/>
    <mergeCell ref="P83:R83"/>
    <mergeCell ref="B78:D78"/>
    <mergeCell ref="I78:K78"/>
    <mergeCell ref="P78:R78"/>
    <mergeCell ref="B79:D79"/>
    <mergeCell ref="I79:K79"/>
    <mergeCell ref="P79:R79"/>
    <mergeCell ref="B80:D80"/>
    <mergeCell ref="I80:K80"/>
    <mergeCell ref="P80:R80"/>
    <mergeCell ref="B75:D75"/>
    <mergeCell ref="I75:K75"/>
    <mergeCell ref="P75:R75"/>
    <mergeCell ref="B76:D76"/>
    <mergeCell ref="I76:K76"/>
    <mergeCell ref="P76:R76"/>
    <mergeCell ref="B77:D77"/>
    <mergeCell ref="I77:K77"/>
    <mergeCell ref="P77:R77"/>
    <mergeCell ref="B72:D72"/>
    <mergeCell ref="I72:K72"/>
    <mergeCell ref="P72:R72"/>
    <mergeCell ref="B73:D73"/>
    <mergeCell ref="I73:K73"/>
    <mergeCell ref="P73:R73"/>
    <mergeCell ref="B74:D74"/>
    <mergeCell ref="I74:K74"/>
    <mergeCell ref="P74:R74"/>
    <mergeCell ref="B68:D68"/>
    <mergeCell ref="I68:K68"/>
    <mergeCell ref="P68:R68"/>
    <mergeCell ref="B70:D70"/>
    <mergeCell ref="I70:K70"/>
    <mergeCell ref="P70:R70"/>
    <mergeCell ref="B71:D71"/>
    <mergeCell ref="I71:K71"/>
    <mergeCell ref="P71:R71"/>
    <mergeCell ref="B65:D65"/>
    <mergeCell ref="I65:K65"/>
    <mergeCell ref="P65:R65"/>
    <mergeCell ref="B66:D66"/>
    <mergeCell ref="I66:K66"/>
    <mergeCell ref="P66:R66"/>
    <mergeCell ref="B67:D67"/>
    <mergeCell ref="I67:K67"/>
    <mergeCell ref="P67:R67"/>
    <mergeCell ref="B62:D62"/>
    <mergeCell ref="I62:K62"/>
    <mergeCell ref="P62:R62"/>
    <mergeCell ref="B63:D63"/>
    <mergeCell ref="I63:K63"/>
    <mergeCell ref="P63:R63"/>
    <mergeCell ref="B64:D64"/>
    <mergeCell ref="I64:K64"/>
    <mergeCell ref="P64:R64"/>
    <mergeCell ref="B59:D59"/>
    <mergeCell ref="I59:K59"/>
    <mergeCell ref="P59:R59"/>
    <mergeCell ref="B60:D60"/>
    <mergeCell ref="I60:K60"/>
    <mergeCell ref="P60:R60"/>
    <mergeCell ref="B61:D61"/>
    <mergeCell ref="I61:K61"/>
    <mergeCell ref="P61:R61"/>
    <mergeCell ref="B56:D56"/>
    <mergeCell ref="I56:K56"/>
    <mergeCell ref="P56:R56"/>
    <mergeCell ref="B57:D57"/>
    <mergeCell ref="I57:K57"/>
    <mergeCell ref="P57:R57"/>
    <mergeCell ref="B58:D58"/>
    <mergeCell ref="I58:K58"/>
    <mergeCell ref="P58:R58"/>
    <mergeCell ref="B53:D53"/>
    <mergeCell ref="I53:K53"/>
    <mergeCell ref="P53:R53"/>
    <mergeCell ref="B54:D54"/>
    <mergeCell ref="I54:K54"/>
    <mergeCell ref="P54:R54"/>
    <mergeCell ref="B55:D55"/>
    <mergeCell ref="I55:K55"/>
    <mergeCell ref="P55:R55"/>
    <mergeCell ref="B50:D50"/>
    <mergeCell ref="I50:K50"/>
    <mergeCell ref="P50:R50"/>
    <mergeCell ref="B51:D51"/>
    <mergeCell ref="I51:K51"/>
    <mergeCell ref="P51:R51"/>
    <mergeCell ref="B52:D52"/>
    <mergeCell ref="I52:K52"/>
    <mergeCell ref="P52:R52"/>
    <mergeCell ref="B46:D46"/>
    <mergeCell ref="I46:K46"/>
    <mergeCell ref="P46:R46"/>
    <mergeCell ref="B47:D47"/>
    <mergeCell ref="I47:K47"/>
    <mergeCell ref="P47:R47"/>
    <mergeCell ref="B49:D49"/>
    <mergeCell ref="I49:K49"/>
    <mergeCell ref="P49:R49"/>
    <mergeCell ref="B43:D43"/>
    <mergeCell ref="I43:K43"/>
    <mergeCell ref="P43:R43"/>
    <mergeCell ref="B44:D44"/>
    <mergeCell ref="I44:K44"/>
    <mergeCell ref="P44:R44"/>
    <mergeCell ref="B45:D45"/>
    <mergeCell ref="I45:K45"/>
    <mergeCell ref="P45:R45"/>
    <mergeCell ref="B40:D40"/>
    <mergeCell ref="I40:K40"/>
    <mergeCell ref="P40:R40"/>
    <mergeCell ref="B41:D41"/>
    <mergeCell ref="I41:K41"/>
    <mergeCell ref="P41:R41"/>
    <mergeCell ref="B42:D42"/>
    <mergeCell ref="I42:K42"/>
    <mergeCell ref="P42:R42"/>
    <mergeCell ref="B37:D37"/>
    <mergeCell ref="I37:K37"/>
    <mergeCell ref="P37:R37"/>
    <mergeCell ref="B38:D38"/>
    <mergeCell ref="I38:K38"/>
    <mergeCell ref="P38:R38"/>
    <mergeCell ref="B39:D39"/>
    <mergeCell ref="I39:K39"/>
    <mergeCell ref="P39:R39"/>
    <mergeCell ref="B34:D34"/>
    <mergeCell ref="I34:K34"/>
    <mergeCell ref="P34:R34"/>
    <mergeCell ref="B35:D35"/>
    <mergeCell ref="I35:K35"/>
    <mergeCell ref="P35:R35"/>
    <mergeCell ref="B36:D36"/>
    <mergeCell ref="I36:K36"/>
    <mergeCell ref="P36:R36"/>
    <mergeCell ref="B31:D31"/>
    <mergeCell ref="I31:K31"/>
    <mergeCell ref="P31:R31"/>
    <mergeCell ref="B32:D32"/>
    <mergeCell ref="I32:K32"/>
    <mergeCell ref="P32:R32"/>
    <mergeCell ref="B33:D33"/>
    <mergeCell ref="I33:K33"/>
    <mergeCell ref="P33:R33"/>
    <mergeCell ref="B28:D28"/>
    <mergeCell ref="I28:K28"/>
    <mergeCell ref="P28:R28"/>
    <mergeCell ref="B29:D29"/>
    <mergeCell ref="I29:K29"/>
    <mergeCell ref="P29:R29"/>
    <mergeCell ref="B30:D30"/>
    <mergeCell ref="I30:K30"/>
    <mergeCell ref="P30:R30"/>
    <mergeCell ref="B24:D24"/>
    <mergeCell ref="I24:K24"/>
    <mergeCell ref="P24:R24"/>
    <mergeCell ref="B25:D25"/>
    <mergeCell ref="I25:K25"/>
    <mergeCell ref="P25:R25"/>
    <mergeCell ref="B26:D26"/>
    <mergeCell ref="I26:K26"/>
    <mergeCell ref="P26:R26"/>
    <mergeCell ref="B21:D21"/>
    <mergeCell ref="I21:K21"/>
    <mergeCell ref="P21:R21"/>
    <mergeCell ref="B22:D22"/>
    <mergeCell ref="I22:K22"/>
    <mergeCell ref="P22:R22"/>
    <mergeCell ref="B23:D23"/>
    <mergeCell ref="I23:K23"/>
    <mergeCell ref="P23:R23"/>
    <mergeCell ref="B18:D18"/>
    <mergeCell ref="I18:K18"/>
    <mergeCell ref="P18:R18"/>
    <mergeCell ref="B19:D19"/>
    <mergeCell ref="I19:K19"/>
    <mergeCell ref="P19:R19"/>
    <mergeCell ref="B20:D20"/>
    <mergeCell ref="I20:K20"/>
    <mergeCell ref="P20:R20"/>
    <mergeCell ref="B15:D15"/>
    <mergeCell ref="I15:K15"/>
    <mergeCell ref="P15:R15"/>
    <mergeCell ref="B16:D16"/>
    <mergeCell ref="I16:K16"/>
    <mergeCell ref="P16:R16"/>
    <mergeCell ref="B17:D17"/>
    <mergeCell ref="I17:K17"/>
    <mergeCell ref="P17:R17"/>
    <mergeCell ref="I11:K11"/>
    <mergeCell ref="P11:R11"/>
    <mergeCell ref="I12:K12"/>
    <mergeCell ref="P12:R12"/>
    <mergeCell ref="B13:D13"/>
    <mergeCell ref="I13:K13"/>
    <mergeCell ref="P13:R13"/>
    <mergeCell ref="B14:D14"/>
    <mergeCell ref="I14:K14"/>
    <mergeCell ref="P14:R14"/>
    <mergeCell ref="B7:D7"/>
    <mergeCell ref="I7:K7"/>
    <mergeCell ref="P7:R7"/>
    <mergeCell ref="I8:K8"/>
    <mergeCell ref="P8:R8"/>
    <mergeCell ref="I9:K9"/>
    <mergeCell ref="P9:R9"/>
    <mergeCell ref="I10:K10"/>
    <mergeCell ref="P10:R10"/>
  </mergeCells>
  <pageMargins left="0" right="0" top="0" bottom="0" header="0.3" footer="0.3"/>
  <pageSetup paperSize="3" scale="9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5D294-36D7-414C-9539-E54D55C03D88}">
  <sheetPr codeName="Sheet3"/>
  <dimension ref="A1:D31"/>
  <sheetViews>
    <sheetView workbookViewId="0">
      <selection activeCell="F16" sqref="F16"/>
    </sheetView>
  </sheetViews>
  <sheetFormatPr defaultRowHeight="15" x14ac:dyDescent="0.25"/>
  <cols>
    <col min="1" max="1" width="37" customWidth="1"/>
    <col min="2" max="4" width="15.7109375" style="21" customWidth="1"/>
  </cols>
  <sheetData>
    <row r="1" spans="1:4" ht="20.100000000000001" customHeight="1" x14ac:dyDescent="0.25"/>
    <row r="2" spans="1:4" ht="20.100000000000001" customHeight="1" x14ac:dyDescent="0.25">
      <c r="A2" s="92" t="s">
        <v>143</v>
      </c>
      <c r="B2" s="92"/>
      <c r="C2" s="92"/>
      <c r="D2" s="92"/>
    </row>
    <row r="3" spans="1:4" ht="20.100000000000001" customHeight="1" x14ac:dyDescent="0.25">
      <c r="B3"/>
      <c r="C3"/>
      <c r="D3"/>
    </row>
    <row r="4" spans="1:4" ht="20.100000000000001" customHeight="1" x14ac:dyDescent="0.25">
      <c r="A4" s="6" t="s">
        <v>127</v>
      </c>
    </row>
    <row r="5" spans="1:4" ht="20.100000000000001" customHeight="1" x14ac:dyDescent="0.25">
      <c r="A5" s="6" t="s">
        <v>37</v>
      </c>
    </row>
    <row r="6" spans="1:4" ht="20.100000000000001" customHeight="1" x14ac:dyDescent="0.25">
      <c r="A6" s="20" t="s">
        <v>38</v>
      </c>
      <c r="B6" s="33" t="s">
        <v>128</v>
      </c>
      <c r="C6" s="33" t="s">
        <v>129</v>
      </c>
      <c r="D6" s="33" t="s">
        <v>130</v>
      </c>
    </row>
    <row r="7" spans="1:4" ht="20.100000000000001" customHeight="1" x14ac:dyDescent="0.25">
      <c r="A7" s="4"/>
      <c r="B7" s="28"/>
      <c r="C7" s="28"/>
      <c r="D7" s="28"/>
    </row>
    <row r="8" spans="1:4" ht="20.100000000000001" customHeight="1" x14ac:dyDescent="0.25">
      <c r="A8" s="4"/>
      <c r="B8" s="28"/>
      <c r="C8" s="28"/>
      <c r="D8" s="28"/>
    </row>
    <row r="9" spans="1:4" ht="20.100000000000001" customHeight="1" x14ac:dyDescent="0.25">
      <c r="A9" s="4"/>
      <c r="B9" s="28"/>
      <c r="C9" s="28"/>
      <c r="D9" s="28"/>
    </row>
    <row r="10" spans="1:4" ht="20.100000000000001" customHeight="1" x14ac:dyDescent="0.25">
      <c r="A10" s="4"/>
      <c r="B10" s="28"/>
      <c r="C10" s="28"/>
      <c r="D10" s="28"/>
    </row>
    <row r="11" spans="1:4" ht="20.100000000000001" customHeight="1" x14ac:dyDescent="0.25">
      <c r="A11" s="4"/>
      <c r="B11" s="28"/>
      <c r="C11" s="28"/>
      <c r="D11" s="28"/>
    </row>
    <row r="12" spans="1:4" ht="20.100000000000001" customHeight="1" x14ac:dyDescent="0.25">
      <c r="A12" s="4"/>
      <c r="B12" s="28"/>
      <c r="C12" s="28"/>
      <c r="D12" s="28"/>
    </row>
    <row r="13" spans="1:4" ht="20.100000000000001" customHeight="1" x14ac:dyDescent="0.25">
      <c r="A13" s="4"/>
      <c r="B13" s="28"/>
      <c r="C13" s="28"/>
      <c r="D13" s="28"/>
    </row>
    <row r="14" spans="1:4" ht="20.100000000000001" customHeight="1" x14ac:dyDescent="0.25">
      <c r="A14" s="4"/>
      <c r="B14" s="28"/>
      <c r="C14" s="28"/>
      <c r="D14" s="28"/>
    </row>
    <row r="15" spans="1:4" ht="20.100000000000001" customHeight="1" x14ac:dyDescent="0.25">
      <c r="A15" s="4"/>
      <c r="B15" s="28"/>
      <c r="C15" s="28"/>
      <c r="D15" s="28"/>
    </row>
    <row r="16" spans="1:4" ht="20.100000000000001" customHeight="1" x14ac:dyDescent="0.25">
      <c r="A16" s="4"/>
      <c r="B16" s="28"/>
      <c r="C16" s="28"/>
      <c r="D16" s="28"/>
    </row>
    <row r="17" spans="1:4" ht="20.100000000000001" customHeight="1" x14ac:dyDescent="0.25">
      <c r="A17" s="4"/>
      <c r="B17" s="28"/>
      <c r="C17" s="28"/>
      <c r="D17" s="28"/>
    </row>
    <row r="18" spans="1:4" ht="20.100000000000001" customHeight="1" x14ac:dyDescent="0.25">
      <c r="A18" s="4"/>
      <c r="B18" s="28"/>
      <c r="C18" s="28"/>
      <c r="D18" s="28"/>
    </row>
    <row r="19" spans="1:4" ht="20.100000000000001" customHeight="1" x14ac:dyDescent="0.25">
      <c r="A19" s="4"/>
      <c r="B19" s="28"/>
      <c r="C19" s="28"/>
      <c r="D19" s="28"/>
    </row>
    <row r="20" spans="1:4" ht="20.100000000000001" customHeight="1" x14ac:dyDescent="0.25">
      <c r="A20" s="4"/>
      <c r="B20" s="28"/>
      <c r="C20" s="28"/>
      <c r="D20" s="28"/>
    </row>
    <row r="21" spans="1:4" ht="20.100000000000001" customHeight="1" x14ac:dyDescent="0.25">
      <c r="A21" s="4"/>
      <c r="B21" s="28"/>
      <c r="C21" s="28"/>
      <c r="D21" s="28"/>
    </row>
    <row r="22" spans="1:4" ht="20.100000000000001" customHeight="1" x14ac:dyDescent="0.25">
      <c r="A22" s="4"/>
      <c r="B22" s="28"/>
      <c r="C22" s="28"/>
      <c r="D22" s="28"/>
    </row>
    <row r="23" spans="1:4" ht="20.100000000000001" customHeight="1" x14ac:dyDescent="0.25">
      <c r="A23" s="4"/>
      <c r="B23" s="28"/>
      <c r="C23" s="28"/>
      <c r="D23" s="28"/>
    </row>
    <row r="24" spans="1:4" ht="20.100000000000001" customHeight="1" x14ac:dyDescent="0.25">
      <c r="A24" s="4"/>
      <c r="B24" s="28"/>
      <c r="C24" s="28"/>
      <c r="D24" s="28"/>
    </row>
    <row r="25" spans="1:4" ht="20.100000000000001" customHeight="1" x14ac:dyDescent="0.25">
      <c r="A25" s="4"/>
      <c r="B25" s="28"/>
      <c r="C25" s="28"/>
      <c r="D25" s="28"/>
    </row>
    <row r="26" spans="1:4" ht="20.100000000000001" customHeight="1" x14ac:dyDescent="0.25">
      <c r="A26" s="4"/>
      <c r="B26" s="28"/>
      <c r="C26" s="28"/>
      <c r="D26" s="28"/>
    </row>
    <row r="27" spans="1:4" ht="20.100000000000001" customHeight="1" x14ac:dyDescent="0.25">
      <c r="A27" s="4"/>
      <c r="B27" s="28"/>
      <c r="C27" s="28"/>
      <c r="D27" s="28"/>
    </row>
    <row r="28" spans="1:4" ht="20.100000000000001" customHeight="1" x14ac:dyDescent="0.25">
      <c r="A28" s="4"/>
      <c r="B28" s="28"/>
      <c r="C28" s="28"/>
      <c r="D28" s="28"/>
    </row>
    <row r="29" spans="1:4" ht="20.100000000000001" customHeight="1" x14ac:dyDescent="0.25">
      <c r="A29" s="4"/>
      <c r="B29" s="28"/>
      <c r="C29" s="28"/>
      <c r="D29" s="28"/>
    </row>
    <row r="30" spans="1:4" ht="20.100000000000001" customHeight="1" x14ac:dyDescent="0.25"/>
    <row r="31" spans="1:4" ht="20.100000000000001" customHeight="1" x14ac:dyDescent="0.25"/>
  </sheetData>
  <mergeCells count="1">
    <mergeCell ref="A2: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EED64-AB9D-42FB-9805-06709E0D0FB5}">
  <sheetPr codeName="Sheet6"/>
  <dimension ref="A1:U159"/>
  <sheetViews>
    <sheetView workbookViewId="0">
      <selection activeCell="D2" sqref="D2:H2"/>
    </sheetView>
  </sheetViews>
  <sheetFormatPr defaultColWidth="9.140625" defaultRowHeight="15" x14ac:dyDescent="0.25"/>
  <cols>
    <col min="1" max="1" width="3.28515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4.42578125" customWidth="1"/>
    <col min="15" max="15" width="3.140625" customWidth="1"/>
    <col min="18" max="18" width="10.42578125" customWidth="1"/>
    <col min="19" max="19" width="4.140625" customWidth="1"/>
    <col min="20" max="20" width="5.140625" customWidth="1"/>
    <col min="21" max="21" width="4.7109375" customWidth="1"/>
  </cols>
  <sheetData>
    <row r="1" spans="1:21" ht="15.75" x14ac:dyDescent="0.25">
      <c r="A1" s="64">
        <v>45231</v>
      </c>
      <c r="B1" s="64"/>
      <c r="C1" s="64"/>
      <c r="J1" s="6" t="s">
        <v>137</v>
      </c>
      <c r="L1" s="2"/>
      <c r="M1" s="2"/>
      <c r="N1" s="2"/>
      <c r="O1" s="2"/>
      <c r="P1" s="2"/>
    </row>
    <row r="2" spans="1:21" ht="15.75" x14ac:dyDescent="0.25">
      <c r="A2" s="64" t="s">
        <v>37</v>
      </c>
      <c r="B2" s="64"/>
      <c r="C2" s="64"/>
      <c r="D2" s="63"/>
      <c r="E2" s="63"/>
      <c r="F2" s="63"/>
      <c r="G2" s="63"/>
      <c r="H2" s="6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ht="15.75" x14ac:dyDescent="0.25">
      <c r="C6" s="5"/>
      <c r="E6" s="2"/>
      <c r="F6" s="2"/>
      <c r="G6" s="2"/>
      <c r="I6" s="5" t="s">
        <v>54</v>
      </c>
      <c r="J6" s="10"/>
      <c r="L6" s="5" t="s">
        <v>29</v>
      </c>
      <c r="M6" s="5" t="s">
        <v>28</v>
      </c>
      <c r="N6" s="5" t="s">
        <v>27</v>
      </c>
      <c r="P6" s="5" t="s">
        <v>55</v>
      </c>
      <c r="Q6" s="5"/>
      <c r="R6" s="5"/>
      <c r="S6" s="5" t="s">
        <v>29</v>
      </c>
      <c r="T6" s="5" t="s">
        <v>28</v>
      </c>
      <c r="U6" s="5" t="s">
        <v>27</v>
      </c>
    </row>
    <row r="7" spans="1:21" ht="14.1" customHeight="1" x14ac:dyDescent="0.25">
      <c r="H7">
        <v>1</v>
      </c>
      <c r="I7" s="55"/>
      <c r="J7" s="55"/>
      <c r="K7" s="55"/>
      <c r="L7" s="4"/>
      <c r="M7" s="4"/>
      <c r="N7" s="4"/>
      <c r="O7">
        <v>1</v>
      </c>
      <c r="P7" s="55"/>
      <c r="Q7" s="55"/>
      <c r="R7" s="55"/>
      <c r="S7" s="4"/>
      <c r="T7" s="4"/>
      <c r="U7" s="4"/>
    </row>
    <row r="8" spans="1:21" ht="14.1" customHeight="1" x14ac:dyDescent="0.25">
      <c r="A8" s="2"/>
      <c r="B8" s="2"/>
      <c r="C8" s="2"/>
      <c r="D8" s="2"/>
      <c r="E8" s="2"/>
      <c r="H8">
        <v>2</v>
      </c>
      <c r="I8" s="55"/>
      <c r="J8" s="55"/>
      <c r="K8" s="55"/>
      <c r="L8" s="4"/>
      <c r="M8" s="4"/>
      <c r="N8" s="4"/>
      <c r="O8">
        <v>2</v>
      </c>
      <c r="P8" s="55"/>
      <c r="Q8" s="55"/>
      <c r="R8" s="55"/>
      <c r="S8" s="4"/>
      <c r="T8" s="4"/>
      <c r="U8" s="4"/>
    </row>
    <row r="9" spans="1:21" ht="14.1" customHeight="1" x14ac:dyDescent="0.25">
      <c r="A9" s="2"/>
      <c r="B9" s="2"/>
      <c r="C9" s="2"/>
      <c r="D9" s="2"/>
      <c r="E9" s="2"/>
      <c r="F9" s="2"/>
      <c r="G9" s="2"/>
      <c r="H9">
        <v>3</v>
      </c>
      <c r="I9" s="55"/>
      <c r="J9" s="55"/>
      <c r="K9" s="55"/>
      <c r="L9" s="4"/>
      <c r="M9" s="4"/>
      <c r="N9" s="4"/>
      <c r="O9">
        <v>3</v>
      </c>
      <c r="P9" s="55"/>
      <c r="Q9" s="55"/>
      <c r="R9" s="55"/>
      <c r="S9" s="4"/>
      <c r="T9" s="4"/>
      <c r="U9" s="4"/>
    </row>
    <row r="10" spans="1:21" ht="14.1" customHeight="1" x14ac:dyDescent="0.25">
      <c r="A10" s="2"/>
      <c r="B10" s="2"/>
      <c r="C10" s="2"/>
      <c r="D10" s="2"/>
      <c r="E10" s="2"/>
      <c r="F10" s="2"/>
      <c r="G10" s="2"/>
      <c r="H10">
        <v>4</v>
      </c>
      <c r="I10" s="55"/>
      <c r="J10" s="55"/>
      <c r="K10" s="55"/>
      <c r="L10" s="4"/>
      <c r="M10" s="4"/>
      <c r="N10" s="4"/>
      <c r="O10">
        <v>4</v>
      </c>
      <c r="P10" s="55"/>
      <c r="Q10" s="55"/>
      <c r="R10" s="55"/>
      <c r="S10" s="4"/>
      <c r="T10" s="4"/>
      <c r="U10" s="4"/>
    </row>
    <row r="11" spans="1:21" ht="14.1" customHeight="1" x14ac:dyDescent="0.25">
      <c r="A11" s="2"/>
      <c r="B11" s="2"/>
      <c r="C11" s="2"/>
      <c r="D11" s="2"/>
      <c r="E11" s="2"/>
      <c r="F11" s="2"/>
      <c r="G11" s="2"/>
      <c r="H11">
        <v>5</v>
      </c>
      <c r="I11" s="55"/>
      <c r="J11" s="55"/>
      <c r="K11" s="55"/>
      <c r="L11" s="4"/>
      <c r="M11" s="4"/>
      <c r="N11" s="4"/>
      <c r="O11">
        <v>5</v>
      </c>
      <c r="P11" s="55"/>
      <c r="Q11" s="55"/>
      <c r="R11" s="55"/>
      <c r="S11" s="4"/>
      <c r="T11" s="4"/>
      <c r="U11" s="4"/>
    </row>
    <row r="12" spans="1:21" ht="14.1" customHeight="1" x14ac:dyDescent="0.25">
      <c r="A12" s="2"/>
      <c r="B12" s="2"/>
      <c r="C12" s="2"/>
      <c r="D12" s="2"/>
      <c r="E12" s="2"/>
      <c r="F12" s="2"/>
      <c r="G12" s="2"/>
      <c r="H12">
        <v>6</v>
      </c>
      <c r="I12" s="55"/>
      <c r="J12" s="55"/>
      <c r="K12" s="55"/>
      <c r="L12" s="4"/>
      <c r="M12" s="4"/>
      <c r="N12" s="4"/>
      <c r="O12">
        <v>6</v>
      </c>
      <c r="P12" s="55"/>
      <c r="Q12" s="55"/>
      <c r="R12" s="55"/>
      <c r="S12" s="4"/>
      <c r="T12" s="4"/>
      <c r="U12" s="4"/>
    </row>
    <row r="13" spans="1:21" ht="14.1" customHeight="1" x14ac:dyDescent="0.25">
      <c r="H13">
        <v>7</v>
      </c>
      <c r="I13" s="55"/>
      <c r="J13" s="55"/>
      <c r="K13" s="55"/>
      <c r="L13" s="4"/>
      <c r="M13" s="4"/>
      <c r="N13" s="4"/>
      <c r="O13">
        <v>7</v>
      </c>
      <c r="P13" s="55"/>
      <c r="Q13" s="55"/>
      <c r="R13" s="55"/>
      <c r="S13" s="4"/>
      <c r="T13" s="4"/>
      <c r="U13" s="4"/>
    </row>
    <row r="14" spans="1:21" ht="14.1" customHeight="1" x14ac:dyDescent="0.25">
      <c r="H14">
        <v>8</v>
      </c>
      <c r="I14" s="55"/>
      <c r="J14" s="55"/>
      <c r="K14" s="55"/>
      <c r="L14" s="4"/>
      <c r="M14" s="4"/>
      <c r="N14" s="4"/>
      <c r="O14">
        <v>8</v>
      </c>
      <c r="P14" s="55"/>
      <c r="Q14" s="55"/>
      <c r="R14" s="55"/>
      <c r="S14" s="4"/>
      <c r="T14" s="4"/>
      <c r="U14" s="4"/>
    </row>
    <row r="15" spans="1:21" ht="14.1" customHeight="1" x14ac:dyDescent="0.25">
      <c r="H15">
        <v>9</v>
      </c>
      <c r="I15" s="55"/>
      <c r="J15" s="55"/>
      <c r="K15" s="55"/>
      <c r="L15" s="4"/>
      <c r="M15" s="4"/>
      <c r="N15" s="4"/>
      <c r="O15">
        <v>9</v>
      </c>
      <c r="P15" s="55"/>
      <c r="Q15" s="55"/>
      <c r="R15" s="55"/>
      <c r="S15" s="4"/>
      <c r="T15" s="4"/>
      <c r="U15" s="4"/>
    </row>
    <row r="16" spans="1:21" ht="14.1" customHeight="1" x14ac:dyDescent="0.25">
      <c r="H16">
        <v>10</v>
      </c>
      <c r="I16" s="55"/>
      <c r="J16" s="55"/>
      <c r="K16" s="55"/>
      <c r="L16" s="4"/>
      <c r="M16" s="4"/>
      <c r="N16" s="4"/>
      <c r="O16">
        <v>10</v>
      </c>
      <c r="P16" s="55"/>
      <c r="Q16" s="55"/>
      <c r="R16" s="55"/>
      <c r="S16" s="4"/>
      <c r="T16" s="4"/>
      <c r="U16" s="4"/>
    </row>
    <row r="17" spans="1:21" ht="14.1" customHeight="1" x14ac:dyDescent="0.25">
      <c r="H17">
        <v>11</v>
      </c>
      <c r="I17" s="55"/>
      <c r="J17" s="55"/>
      <c r="K17" s="55"/>
      <c r="L17" s="4"/>
      <c r="M17" s="4"/>
      <c r="N17" s="4"/>
      <c r="O17">
        <v>11</v>
      </c>
      <c r="P17" s="55"/>
      <c r="Q17" s="55"/>
      <c r="R17" s="55"/>
      <c r="S17" s="4"/>
      <c r="T17" s="4"/>
      <c r="U17" s="4"/>
    </row>
    <row r="18" spans="1:21" ht="14.1" customHeight="1" x14ac:dyDescent="0.25">
      <c r="H18">
        <v>12</v>
      </c>
      <c r="I18" s="55"/>
      <c r="J18" s="55"/>
      <c r="K18" s="55"/>
      <c r="L18" s="4"/>
      <c r="M18" s="4"/>
      <c r="N18" s="4"/>
      <c r="O18">
        <v>12</v>
      </c>
      <c r="P18" s="55"/>
      <c r="Q18" s="55"/>
      <c r="R18" s="55"/>
      <c r="S18" s="4"/>
      <c r="T18" s="4"/>
      <c r="U18" s="4"/>
    </row>
    <row r="19" spans="1:21" ht="14.1" customHeight="1" x14ac:dyDescent="0.25">
      <c r="H19">
        <v>13</v>
      </c>
      <c r="I19" s="55"/>
      <c r="J19" s="55"/>
      <c r="K19" s="55"/>
      <c r="L19" s="4"/>
      <c r="M19" s="4"/>
      <c r="N19" s="4"/>
      <c r="O19">
        <v>13</v>
      </c>
      <c r="P19" s="55"/>
      <c r="Q19" s="55"/>
      <c r="R19" s="55"/>
      <c r="S19" s="4"/>
      <c r="T19" s="4"/>
      <c r="U19" s="4"/>
    </row>
    <row r="20" spans="1:21" ht="14.1" customHeight="1" x14ac:dyDescent="0.25">
      <c r="H20">
        <v>14</v>
      </c>
      <c r="I20" s="55"/>
      <c r="J20" s="55"/>
      <c r="K20" s="55"/>
      <c r="L20" s="4"/>
      <c r="M20" s="4"/>
      <c r="N20" s="4"/>
      <c r="O20">
        <v>14</v>
      </c>
      <c r="P20" s="55"/>
      <c r="Q20" s="55"/>
      <c r="R20" s="55"/>
      <c r="S20" s="4"/>
      <c r="T20" s="4"/>
      <c r="U20" s="4"/>
    </row>
    <row r="21" spans="1:21" ht="14.1" customHeight="1" x14ac:dyDescent="0.25">
      <c r="H21">
        <v>15</v>
      </c>
      <c r="I21" s="55"/>
      <c r="J21" s="55"/>
      <c r="K21" s="55"/>
      <c r="L21" s="4"/>
      <c r="M21" s="4"/>
      <c r="N21" s="4"/>
      <c r="O21">
        <v>15</v>
      </c>
      <c r="P21" s="55"/>
      <c r="Q21" s="55"/>
      <c r="R21" s="55"/>
      <c r="S21" s="4"/>
      <c r="T21" s="4"/>
      <c r="U21" s="4"/>
    </row>
    <row r="22" spans="1:21" ht="14.1" customHeight="1" x14ac:dyDescent="0.25">
      <c r="H22">
        <v>16</v>
      </c>
      <c r="I22" s="55"/>
      <c r="J22" s="55"/>
      <c r="K22" s="55"/>
      <c r="L22" s="4"/>
      <c r="M22" s="4"/>
      <c r="N22" s="4"/>
      <c r="O22">
        <v>16</v>
      </c>
      <c r="P22" s="55"/>
      <c r="Q22" s="55"/>
      <c r="R22" s="55"/>
      <c r="S22" s="4"/>
      <c r="T22" s="4"/>
      <c r="U22" s="4"/>
    </row>
    <row r="23" spans="1:21" ht="14.1" customHeight="1" x14ac:dyDescent="0.25">
      <c r="B23" s="2"/>
      <c r="C23" s="2"/>
      <c r="D23" s="2"/>
      <c r="I23" s="53" t="s">
        <v>15</v>
      </c>
      <c r="J23" s="53"/>
      <c r="K23" s="53"/>
      <c r="L23" s="4">
        <f>COUNTIFS(L7:L22, "P")</f>
        <v>0</v>
      </c>
      <c r="M23" s="4">
        <f>COUNTIFS(M7:M22, "P")</f>
        <v>0</v>
      </c>
      <c r="N23" s="4">
        <f>COUNTIFS(N7:N22, "P")</f>
        <v>0</v>
      </c>
      <c r="P23" s="53" t="s">
        <v>15</v>
      </c>
      <c r="Q23" s="53"/>
      <c r="R23" s="53"/>
      <c r="S23" s="4">
        <f>COUNTIF(S7:S22, "P")</f>
        <v>0</v>
      </c>
      <c r="T23" s="4">
        <f>COUNTIF(T7:T22, "P")</f>
        <v>0</v>
      </c>
      <c r="U23" s="4">
        <f>COUNTIF(U7:U22, "P")</f>
        <v>0</v>
      </c>
    </row>
    <row r="24" spans="1:21" ht="14.1" customHeight="1" x14ac:dyDescent="0.25">
      <c r="B24" s="5" t="s">
        <v>163</v>
      </c>
      <c r="E24" s="5" t="s">
        <v>29</v>
      </c>
      <c r="F24" s="5" t="s">
        <v>28</v>
      </c>
      <c r="G24" s="5" t="s">
        <v>27</v>
      </c>
      <c r="I24" s="5" t="s">
        <v>164</v>
      </c>
      <c r="L24" s="5" t="s">
        <v>29</v>
      </c>
      <c r="M24" s="5" t="s">
        <v>28</v>
      </c>
      <c r="N24" s="5" t="s">
        <v>27</v>
      </c>
      <c r="P24" s="5" t="s">
        <v>57</v>
      </c>
      <c r="Q24" s="6"/>
      <c r="S24" s="5" t="s">
        <v>29</v>
      </c>
      <c r="T24" s="5" t="s">
        <v>28</v>
      </c>
      <c r="U24" s="5" t="s">
        <v>27</v>
      </c>
    </row>
    <row r="25" spans="1:21" ht="14.1" customHeight="1" x14ac:dyDescent="0.25">
      <c r="A25">
        <v>1</v>
      </c>
      <c r="B25" s="55"/>
      <c r="C25" s="55"/>
      <c r="D25" s="55"/>
      <c r="E25" s="4"/>
      <c r="F25" s="4"/>
      <c r="G25" s="4"/>
      <c r="H25">
        <v>1</v>
      </c>
      <c r="I25" s="55"/>
      <c r="J25" s="55"/>
      <c r="K25" s="55"/>
      <c r="L25" s="4"/>
      <c r="M25" s="4"/>
      <c r="N25" s="4"/>
      <c r="O25">
        <v>1</v>
      </c>
      <c r="P25" s="55"/>
      <c r="Q25" s="55"/>
      <c r="R25" s="55"/>
      <c r="S25" s="4"/>
      <c r="T25" s="4"/>
      <c r="U25" s="4"/>
    </row>
    <row r="26" spans="1:21" ht="14.1" customHeight="1" x14ac:dyDescent="0.25">
      <c r="A26">
        <v>2</v>
      </c>
      <c r="B26" s="55"/>
      <c r="C26" s="55"/>
      <c r="D26" s="55"/>
      <c r="E26" s="4"/>
      <c r="F26" s="4"/>
      <c r="G26" s="4"/>
      <c r="H26">
        <v>2</v>
      </c>
      <c r="I26" s="55"/>
      <c r="J26" s="55"/>
      <c r="K26" s="55"/>
      <c r="L26" s="4"/>
      <c r="M26" s="4"/>
      <c r="N26" s="4"/>
      <c r="O26">
        <v>2</v>
      </c>
      <c r="P26" s="55"/>
      <c r="Q26" s="55"/>
      <c r="R26" s="55"/>
      <c r="S26" s="4"/>
      <c r="T26" s="4"/>
      <c r="U26" s="4"/>
    </row>
    <row r="27" spans="1:21" ht="14.1" customHeight="1" x14ac:dyDescent="0.25">
      <c r="A27">
        <v>3</v>
      </c>
      <c r="B27" s="55"/>
      <c r="C27" s="55"/>
      <c r="D27" s="55"/>
      <c r="E27" s="4"/>
      <c r="F27" s="4"/>
      <c r="G27" s="4"/>
      <c r="H27">
        <v>3</v>
      </c>
      <c r="I27" s="55"/>
      <c r="J27" s="55"/>
      <c r="K27" s="55"/>
      <c r="L27" s="4"/>
      <c r="M27" s="4"/>
      <c r="N27" s="4"/>
      <c r="O27">
        <v>3</v>
      </c>
      <c r="P27" s="55"/>
      <c r="Q27" s="55"/>
      <c r="R27" s="55"/>
      <c r="S27" s="4"/>
      <c r="T27" s="4"/>
      <c r="U27" s="4"/>
    </row>
    <row r="28" spans="1:21" ht="14.1" customHeight="1" x14ac:dyDescent="0.25">
      <c r="A28">
        <v>4</v>
      </c>
      <c r="B28" s="55"/>
      <c r="C28" s="55"/>
      <c r="D28" s="55"/>
      <c r="E28" s="4"/>
      <c r="F28" s="4"/>
      <c r="G28" s="4"/>
      <c r="H28">
        <v>4</v>
      </c>
      <c r="I28" s="55"/>
      <c r="J28" s="55"/>
      <c r="K28" s="55"/>
      <c r="L28" s="4"/>
      <c r="M28" s="4"/>
      <c r="N28" s="4"/>
      <c r="O28">
        <v>4</v>
      </c>
      <c r="P28" s="55"/>
      <c r="Q28" s="55"/>
      <c r="R28" s="55"/>
      <c r="S28" s="4"/>
      <c r="T28" s="4"/>
      <c r="U28" s="4"/>
    </row>
    <row r="29" spans="1:21" ht="14.1" customHeight="1" x14ac:dyDescent="0.25">
      <c r="A29">
        <v>5</v>
      </c>
      <c r="B29" s="55"/>
      <c r="C29" s="55"/>
      <c r="D29" s="55"/>
      <c r="E29" s="4"/>
      <c r="F29" s="4"/>
      <c r="G29" s="4"/>
      <c r="H29">
        <v>5</v>
      </c>
      <c r="I29" s="55"/>
      <c r="J29" s="55"/>
      <c r="K29" s="55"/>
      <c r="L29" s="4"/>
      <c r="M29" s="4"/>
      <c r="N29" s="4"/>
      <c r="O29">
        <v>5</v>
      </c>
      <c r="P29" s="55"/>
      <c r="Q29" s="55"/>
      <c r="R29" s="55"/>
      <c r="S29" s="4"/>
      <c r="T29" s="4"/>
      <c r="U29" s="4"/>
    </row>
    <row r="30" spans="1:21" ht="14.1" customHeight="1" x14ac:dyDescent="0.25">
      <c r="A30">
        <v>6</v>
      </c>
      <c r="B30" s="55"/>
      <c r="C30" s="55"/>
      <c r="D30" s="55"/>
      <c r="E30" s="4"/>
      <c r="F30" s="4"/>
      <c r="G30" s="4"/>
      <c r="H30">
        <v>6</v>
      </c>
      <c r="I30" s="55"/>
      <c r="J30" s="55"/>
      <c r="K30" s="55"/>
      <c r="L30" s="4"/>
      <c r="M30" s="4"/>
      <c r="N30" s="4"/>
      <c r="O30">
        <v>6</v>
      </c>
      <c r="P30" s="55"/>
      <c r="Q30" s="55"/>
      <c r="R30" s="55"/>
      <c r="S30" s="4"/>
      <c r="T30" s="4"/>
      <c r="U30" s="4"/>
    </row>
    <row r="31" spans="1:21" ht="14.1" customHeight="1" x14ac:dyDescent="0.25">
      <c r="A31">
        <v>7</v>
      </c>
      <c r="B31" s="55"/>
      <c r="C31" s="55"/>
      <c r="D31" s="55"/>
      <c r="E31" s="4"/>
      <c r="F31" s="4"/>
      <c r="G31" s="4"/>
      <c r="H31">
        <v>7</v>
      </c>
      <c r="I31" s="55"/>
      <c r="J31" s="55"/>
      <c r="K31" s="55"/>
      <c r="L31" s="4"/>
      <c r="M31" s="4"/>
      <c r="N31" s="4"/>
      <c r="O31">
        <v>7</v>
      </c>
      <c r="P31" s="55"/>
      <c r="Q31" s="55"/>
      <c r="R31" s="55"/>
      <c r="S31" s="4"/>
      <c r="T31" s="4"/>
      <c r="U31" s="4"/>
    </row>
    <row r="32" spans="1:21" ht="14.1" customHeight="1" x14ac:dyDescent="0.25">
      <c r="A32">
        <v>8</v>
      </c>
      <c r="B32" s="55"/>
      <c r="C32" s="55"/>
      <c r="D32" s="55"/>
      <c r="E32" s="4"/>
      <c r="F32" s="4"/>
      <c r="G32" s="4"/>
      <c r="H32">
        <v>8</v>
      </c>
      <c r="I32" s="55"/>
      <c r="J32" s="55"/>
      <c r="K32" s="55"/>
      <c r="L32" s="4"/>
      <c r="M32" s="4"/>
      <c r="N32" s="4"/>
      <c r="O32">
        <v>8</v>
      </c>
      <c r="P32" s="55"/>
      <c r="Q32" s="55"/>
      <c r="R32" s="55"/>
      <c r="S32" s="4"/>
      <c r="T32" s="4"/>
      <c r="U32" s="4"/>
    </row>
    <row r="33" spans="1:21" ht="14.1" customHeight="1" x14ac:dyDescent="0.25">
      <c r="A33">
        <v>9</v>
      </c>
      <c r="B33" s="55"/>
      <c r="C33" s="55"/>
      <c r="D33" s="55"/>
      <c r="E33" s="4"/>
      <c r="F33" s="4"/>
      <c r="G33" s="4"/>
      <c r="H33">
        <v>9</v>
      </c>
      <c r="I33" s="55"/>
      <c r="J33" s="55"/>
      <c r="K33" s="55"/>
      <c r="L33" s="4"/>
      <c r="M33" s="4"/>
      <c r="N33" s="4"/>
      <c r="O33">
        <v>9</v>
      </c>
      <c r="P33" s="55"/>
      <c r="Q33" s="55"/>
      <c r="R33" s="55"/>
      <c r="S33" s="4"/>
      <c r="T33" s="4"/>
      <c r="U33" s="4"/>
    </row>
    <row r="34" spans="1:21" ht="14.1" customHeight="1" x14ac:dyDescent="0.25">
      <c r="A34">
        <v>10</v>
      </c>
      <c r="B34" s="55"/>
      <c r="C34" s="55"/>
      <c r="D34" s="55"/>
      <c r="E34" s="4"/>
      <c r="F34" s="4"/>
      <c r="G34" s="4"/>
      <c r="H34">
        <v>10</v>
      </c>
      <c r="I34" s="55"/>
      <c r="J34" s="55"/>
      <c r="K34" s="55"/>
      <c r="L34" s="4"/>
      <c r="M34" s="4"/>
      <c r="N34" s="4"/>
      <c r="O34">
        <v>10</v>
      </c>
      <c r="P34" s="55"/>
      <c r="Q34" s="55"/>
      <c r="R34" s="55"/>
      <c r="S34" s="4"/>
      <c r="T34" s="4"/>
      <c r="U34" s="4"/>
    </row>
    <row r="35" spans="1:21" ht="14.1" customHeight="1" x14ac:dyDescent="0.25">
      <c r="A35">
        <v>11</v>
      </c>
      <c r="B35" s="55"/>
      <c r="C35" s="55"/>
      <c r="D35" s="55"/>
      <c r="E35" s="4"/>
      <c r="F35" s="4"/>
      <c r="G35" s="4"/>
      <c r="H35">
        <v>11</v>
      </c>
      <c r="I35" s="55"/>
      <c r="J35" s="55"/>
      <c r="K35" s="55"/>
      <c r="L35" s="4"/>
      <c r="M35" s="4"/>
      <c r="N35" s="4"/>
      <c r="O35">
        <v>11</v>
      </c>
      <c r="P35" s="55"/>
      <c r="Q35" s="55"/>
      <c r="R35" s="55"/>
      <c r="S35" s="4"/>
      <c r="T35" s="4"/>
      <c r="U35" s="4"/>
    </row>
    <row r="36" spans="1:21" ht="14.1" customHeight="1" x14ac:dyDescent="0.25">
      <c r="A36">
        <v>12</v>
      </c>
      <c r="B36" s="55"/>
      <c r="C36" s="55"/>
      <c r="D36" s="55"/>
      <c r="E36" s="4"/>
      <c r="F36" s="4"/>
      <c r="G36" s="4"/>
      <c r="H36">
        <v>12</v>
      </c>
      <c r="I36" s="55"/>
      <c r="J36" s="55"/>
      <c r="K36" s="55"/>
      <c r="L36" s="4"/>
      <c r="M36" s="4"/>
      <c r="N36" s="4"/>
      <c r="O36">
        <v>12</v>
      </c>
      <c r="P36" s="55"/>
      <c r="Q36" s="55"/>
      <c r="R36" s="55"/>
      <c r="S36" s="4"/>
      <c r="T36" s="4"/>
      <c r="U36" s="4"/>
    </row>
    <row r="37" spans="1:21" ht="14.1" customHeight="1" x14ac:dyDescent="0.25">
      <c r="A37">
        <v>13</v>
      </c>
      <c r="B37" s="55"/>
      <c r="C37" s="55"/>
      <c r="D37" s="55"/>
      <c r="E37" s="4"/>
      <c r="F37" s="4"/>
      <c r="G37" s="4"/>
      <c r="H37">
        <v>13</v>
      </c>
      <c r="I37" s="55"/>
      <c r="J37" s="55"/>
      <c r="K37" s="55"/>
      <c r="L37" s="4"/>
      <c r="M37" s="4"/>
      <c r="N37" s="4"/>
      <c r="O37">
        <v>13</v>
      </c>
      <c r="P37" s="55"/>
      <c r="Q37" s="55"/>
      <c r="R37" s="55"/>
      <c r="S37" s="4"/>
      <c r="T37" s="4"/>
      <c r="U37" s="4"/>
    </row>
    <row r="38" spans="1:21" ht="14.1" customHeight="1" x14ac:dyDescent="0.25">
      <c r="A38">
        <v>14</v>
      </c>
      <c r="B38" s="55"/>
      <c r="C38" s="55"/>
      <c r="D38" s="55"/>
      <c r="E38" s="4"/>
      <c r="F38" s="4"/>
      <c r="G38" s="4"/>
      <c r="H38">
        <v>14</v>
      </c>
      <c r="I38" s="55"/>
      <c r="J38" s="55"/>
      <c r="K38" s="55"/>
      <c r="L38" s="4"/>
      <c r="M38" s="4"/>
      <c r="N38" s="4"/>
      <c r="O38">
        <v>14</v>
      </c>
      <c r="P38" s="55"/>
      <c r="Q38" s="55"/>
      <c r="R38" s="55"/>
      <c r="S38" s="4"/>
      <c r="T38" s="4"/>
      <c r="U38" s="4"/>
    </row>
    <row r="39" spans="1:21" ht="14.1" customHeight="1" x14ac:dyDescent="0.25">
      <c r="A39">
        <v>15</v>
      </c>
      <c r="B39" s="55"/>
      <c r="C39" s="55"/>
      <c r="D39" s="55"/>
      <c r="E39" s="4"/>
      <c r="F39" s="4"/>
      <c r="G39" s="4"/>
      <c r="H39">
        <v>15</v>
      </c>
      <c r="I39" s="55"/>
      <c r="J39" s="55"/>
      <c r="K39" s="55"/>
      <c r="L39" s="4"/>
      <c r="M39" s="4"/>
      <c r="N39" s="4"/>
      <c r="O39">
        <v>15</v>
      </c>
      <c r="P39" s="55"/>
      <c r="Q39" s="55"/>
      <c r="R39" s="55"/>
      <c r="S39" s="4"/>
      <c r="T39" s="4"/>
      <c r="U39" s="4"/>
    </row>
    <row r="40" spans="1:21" ht="14.1" customHeight="1" x14ac:dyDescent="0.25">
      <c r="A40">
        <v>16</v>
      </c>
      <c r="B40" s="55"/>
      <c r="C40" s="55"/>
      <c r="D40" s="55"/>
      <c r="E40" s="4"/>
      <c r="F40" s="4"/>
      <c r="G40" s="4"/>
      <c r="H40">
        <v>16</v>
      </c>
      <c r="I40" s="55"/>
      <c r="J40" s="55"/>
      <c r="K40" s="55"/>
      <c r="L40" s="4"/>
      <c r="M40" s="4"/>
      <c r="N40" s="4"/>
      <c r="O40">
        <v>16</v>
      </c>
      <c r="P40" s="55"/>
      <c r="Q40" s="55"/>
      <c r="R40" s="55"/>
      <c r="S40" s="4"/>
      <c r="T40" s="4"/>
      <c r="U40" s="4"/>
    </row>
    <row r="41" spans="1:21" ht="14.1" customHeight="1" x14ac:dyDescent="0.25">
      <c r="B41" s="53" t="s">
        <v>15</v>
      </c>
      <c r="C41" s="53"/>
      <c r="D41" s="53"/>
      <c r="E41" s="4">
        <f>COUNTIFS(E25:E40, "P")</f>
        <v>0</v>
      </c>
      <c r="F41" s="4">
        <f>COUNTIFS(F25:F40, "P")</f>
        <v>0</v>
      </c>
      <c r="G41" s="4">
        <f>COUNTIFS(G25:G40, "P")</f>
        <v>0</v>
      </c>
      <c r="I41" s="53" t="s">
        <v>15</v>
      </c>
      <c r="J41" s="53"/>
      <c r="K41" s="53"/>
      <c r="L41" s="4">
        <f>COUNTIFS(L25:L40, "P")</f>
        <v>0</v>
      </c>
      <c r="M41" s="4">
        <f>COUNTIFS(M25:M40, "P")</f>
        <v>0</v>
      </c>
      <c r="N41" s="4">
        <f>COUNTIFS(N25:N40, "P")</f>
        <v>0</v>
      </c>
      <c r="P41" s="53" t="s">
        <v>15</v>
      </c>
      <c r="Q41" s="53"/>
      <c r="R41" s="53"/>
      <c r="S41" s="4">
        <f>COUNTIFS(S25:S40, "P")</f>
        <v>0</v>
      </c>
      <c r="T41" s="4">
        <f>COUNTIFS(T25:T40, "P")</f>
        <v>0</v>
      </c>
      <c r="U41" s="4">
        <f>COUNTIFS(U25:U40, "P")</f>
        <v>0</v>
      </c>
    </row>
    <row r="42" spans="1:21" ht="14.1" customHeight="1" x14ac:dyDescent="0.25">
      <c r="B42" s="5" t="s">
        <v>59</v>
      </c>
      <c r="E42" s="5" t="s">
        <v>29</v>
      </c>
      <c r="F42" s="5" t="s">
        <v>28</v>
      </c>
      <c r="G42" s="5" t="s">
        <v>27</v>
      </c>
      <c r="I42" s="5" t="s">
        <v>60</v>
      </c>
      <c r="L42" s="5" t="s">
        <v>29</v>
      </c>
      <c r="M42" s="5" t="s">
        <v>28</v>
      </c>
      <c r="N42" s="5" t="s">
        <v>27</v>
      </c>
      <c r="P42" s="5" t="s">
        <v>165</v>
      </c>
      <c r="S42" s="5" t="s">
        <v>29</v>
      </c>
      <c r="T42" s="5" t="s">
        <v>28</v>
      </c>
      <c r="U42" s="5" t="s">
        <v>27</v>
      </c>
    </row>
    <row r="43" spans="1:21" ht="14.1" customHeight="1" x14ac:dyDescent="0.25">
      <c r="A43">
        <v>1</v>
      </c>
      <c r="B43" s="55"/>
      <c r="C43" s="55"/>
      <c r="D43" s="55"/>
      <c r="E43" s="4"/>
      <c r="F43" s="4"/>
      <c r="G43" s="4"/>
      <c r="H43">
        <v>1</v>
      </c>
      <c r="I43" s="55"/>
      <c r="J43" s="55"/>
      <c r="K43" s="55"/>
      <c r="L43" s="4"/>
      <c r="M43" s="4"/>
      <c r="N43" s="4"/>
      <c r="O43">
        <v>1</v>
      </c>
      <c r="P43" s="55"/>
      <c r="Q43" s="55"/>
      <c r="R43" s="55"/>
      <c r="S43" s="4"/>
      <c r="T43" s="4"/>
      <c r="U43" s="4"/>
    </row>
    <row r="44" spans="1:21" ht="14.1" customHeight="1" x14ac:dyDescent="0.25">
      <c r="A44">
        <v>2</v>
      </c>
      <c r="B44" s="55"/>
      <c r="C44" s="55"/>
      <c r="D44" s="55"/>
      <c r="E44" s="4"/>
      <c r="F44" s="4"/>
      <c r="G44" s="4"/>
      <c r="H44">
        <v>2</v>
      </c>
      <c r="I44" s="55"/>
      <c r="J44" s="55"/>
      <c r="K44" s="55"/>
      <c r="L44" s="4"/>
      <c r="M44" s="4"/>
      <c r="N44" s="4"/>
      <c r="O44">
        <v>2</v>
      </c>
      <c r="P44" s="55"/>
      <c r="Q44" s="55"/>
      <c r="R44" s="55"/>
      <c r="S44" s="4"/>
      <c r="T44" s="4"/>
      <c r="U44" s="4"/>
    </row>
    <row r="45" spans="1:21" ht="14.1" customHeight="1" x14ac:dyDescent="0.25">
      <c r="A45">
        <v>3</v>
      </c>
      <c r="B45" s="55"/>
      <c r="C45" s="55"/>
      <c r="D45" s="55"/>
      <c r="E45" s="4"/>
      <c r="F45" s="4"/>
      <c r="G45" s="4"/>
      <c r="H45">
        <v>3</v>
      </c>
      <c r="I45" s="55"/>
      <c r="J45" s="55"/>
      <c r="K45" s="55"/>
      <c r="L45" s="4"/>
      <c r="M45" s="4"/>
      <c r="N45" s="4"/>
      <c r="O45">
        <v>3</v>
      </c>
      <c r="P45" s="55"/>
      <c r="Q45" s="55"/>
      <c r="R45" s="55"/>
      <c r="S45" s="4"/>
      <c r="T45" s="4"/>
      <c r="U45" s="4"/>
    </row>
    <row r="46" spans="1:21" ht="14.1" customHeight="1" x14ac:dyDescent="0.25">
      <c r="A46">
        <v>4</v>
      </c>
      <c r="B46" s="55"/>
      <c r="C46" s="55"/>
      <c r="D46" s="55"/>
      <c r="E46" s="4"/>
      <c r="F46" s="4"/>
      <c r="G46" s="4"/>
      <c r="H46">
        <v>4</v>
      </c>
      <c r="I46" s="55"/>
      <c r="J46" s="55"/>
      <c r="K46" s="55"/>
      <c r="L46" s="4"/>
      <c r="M46" s="4"/>
      <c r="N46" s="4"/>
      <c r="O46">
        <v>4</v>
      </c>
      <c r="P46" s="55"/>
      <c r="Q46" s="55"/>
      <c r="R46" s="55"/>
      <c r="S46" s="4"/>
      <c r="T46" s="4"/>
      <c r="U46" s="4"/>
    </row>
    <row r="47" spans="1:21" ht="14.1" customHeight="1" x14ac:dyDescent="0.25">
      <c r="A47">
        <v>5</v>
      </c>
      <c r="B47" s="55"/>
      <c r="C47" s="55"/>
      <c r="D47" s="55"/>
      <c r="E47" s="4"/>
      <c r="F47" s="4"/>
      <c r="G47" s="4"/>
      <c r="H47">
        <v>5</v>
      </c>
      <c r="I47" s="55"/>
      <c r="J47" s="55"/>
      <c r="K47" s="55"/>
      <c r="L47" s="4"/>
      <c r="M47" s="4"/>
      <c r="N47" s="4"/>
      <c r="O47">
        <v>5</v>
      </c>
      <c r="P47" s="55"/>
      <c r="Q47" s="55"/>
      <c r="R47" s="55"/>
      <c r="S47" s="4"/>
      <c r="T47" s="4"/>
      <c r="U47" s="4"/>
    </row>
    <row r="48" spans="1:21" ht="14.1" customHeight="1" x14ac:dyDescent="0.25">
      <c r="A48">
        <v>6</v>
      </c>
      <c r="B48" s="55"/>
      <c r="C48" s="55"/>
      <c r="D48" s="55"/>
      <c r="E48" s="4"/>
      <c r="F48" s="4"/>
      <c r="G48" s="4"/>
      <c r="H48">
        <v>6</v>
      </c>
      <c r="I48" s="55"/>
      <c r="J48" s="55"/>
      <c r="K48" s="55"/>
      <c r="L48" s="4"/>
      <c r="M48" s="4"/>
      <c r="N48" s="4"/>
      <c r="O48">
        <v>6</v>
      </c>
      <c r="P48" s="55"/>
      <c r="Q48" s="55"/>
      <c r="R48" s="55"/>
      <c r="S48" s="4"/>
      <c r="T48" s="4"/>
      <c r="U48" s="4"/>
    </row>
    <row r="49" spans="1:21" ht="14.1" customHeight="1" x14ac:dyDescent="0.25">
      <c r="A49">
        <v>7</v>
      </c>
      <c r="B49" s="55"/>
      <c r="C49" s="55"/>
      <c r="D49" s="55"/>
      <c r="E49" s="4"/>
      <c r="F49" s="4"/>
      <c r="G49" s="4"/>
      <c r="H49">
        <v>7</v>
      </c>
      <c r="I49" s="55"/>
      <c r="J49" s="55"/>
      <c r="K49" s="55"/>
      <c r="L49" s="4"/>
      <c r="M49" s="4"/>
      <c r="N49" s="4"/>
      <c r="O49">
        <v>7</v>
      </c>
      <c r="P49" s="55"/>
      <c r="Q49" s="55"/>
      <c r="R49" s="55"/>
      <c r="S49" s="4"/>
      <c r="T49" s="4"/>
      <c r="U49" s="4"/>
    </row>
    <row r="50" spans="1:21" ht="14.1" customHeight="1" x14ac:dyDescent="0.25">
      <c r="A50">
        <v>8</v>
      </c>
      <c r="B50" s="55"/>
      <c r="C50" s="55"/>
      <c r="D50" s="55"/>
      <c r="E50" s="4"/>
      <c r="F50" s="4"/>
      <c r="G50" s="4"/>
      <c r="H50">
        <v>8</v>
      </c>
      <c r="I50" s="55"/>
      <c r="J50" s="55"/>
      <c r="K50" s="55"/>
      <c r="L50" s="4"/>
      <c r="M50" s="4"/>
      <c r="N50" s="4"/>
      <c r="O50">
        <v>8</v>
      </c>
      <c r="P50" s="55"/>
      <c r="Q50" s="55"/>
      <c r="R50" s="55"/>
      <c r="S50" s="4"/>
      <c r="T50" s="4"/>
      <c r="U50" s="4"/>
    </row>
    <row r="51" spans="1:21" ht="14.1" customHeight="1" x14ac:dyDescent="0.25">
      <c r="A51">
        <v>9</v>
      </c>
      <c r="B51" s="55"/>
      <c r="C51" s="55"/>
      <c r="D51" s="55"/>
      <c r="E51" s="4"/>
      <c r="F51" s="4"/>
      <c r="G51" s="4"/>
      <c r="H51">
        <v>9</v>
      </c>
      <c r="I51" s="55"/>
      <c r="J51" s="55"/>
      <c r="K51" s="55"/>
      <c r="L51" s="4"/>
      <c r="M51" s="4"/>
      <c r="N51" s="4"/>
      <c r="O51">
        <v>9</v>
      </c>
      <c r="P51" s="55"/>
      <c r="Q51" s="55"/>
      <c r="R51" s="55"/>
      <c r="S51" s="4"/>
      <c r="T51" s="4"/>
      <c r="U51" s="4"/>
    </row>
    <row r="52" spans="1:21" ht="14.1" customHeight="1" x14ac:dyDescent="0.25">
      <c r="A52">
        <v>10</v>
      </c>
      <c r="B52" s="55"/>
      <c r="C52" s="55"/>
      <c r="D52" s="55"/>
      <c r="E52" s="4"/>
      <c r="F52" s="4"/>
      <c r="G52" s="4"/>
      <c r="H52">
        <v>10</v>
      </c>
      <c r="I52" s="55"/>
      <c r="J52" s="55"/>
      <c r="K52" s="55"/>
      <c r="L52" s="4"/>
      <c r="M52" s="4"/>
      <c r="N52" s="4"/>
      <c r="O52">
        <v>10</v>
      </c>
      <c r="P52" s="55"/>
      <c r="Q52" s="55"/>
      <c r="R52" s="55"/>
      <c r="S52" s="4"/>
      <c r="T52" s="4"/>
      <c r="U52" s="4"/>
    </row>
    <row r="53" spans="1:21" ht="14.1" customHeight="1" x14ac:dyDescent="0.25">
      <c r="A53">
        <v>11</v>
      </c>
      <c r="B53" s="55"/>
      <c r="C53" s="55"/>
      <c r="D53" s="55"/>
      <c r="E53" s="4"/>
      <c r="F53" s="4"/>
      <c r="G53" s="4"/>
      <c r="H53">
        <v>11</v>
      </c>
      <c r="I53" s="55"/>
      <c r="J53" s="55"/>
      <c r="K53" s="55"/>
      <c r="L53" s="4"/>
      <c r="M53" s="4"/>
      <c r="N53" s="4"/>
      <c r="O53">
        <v>11</v>
      </c>
      <c r="P53" s="55"/>
      <c r="Q53" s="55"/>
      <c r="R53" s="55"/>
      <c r="S53" s="4"/>
      <c r="T53" s="4"/>
      <c r="U53" s="4"/>
    </row>
    <row r="54" spans="1:21" ht="14.1" customHeight="1" x14ac:dyDescent="0.25">
      <c r="A54">
        <v>12</v>
      </c>
      <c r="B54" s="55"/>
      <c r="C54" s="55"/>
      <c r="D54" s="55"/>
      <c r="E54" s="4"/>
      <c r="F54" s="4"/>
      <c r="G54" s="4"/>
      <c r="H54">
        <v>12</v>
      </c>
      <c r="I54" s="55"/>
      <c r="J54" s="55"/>
      <c r="K54" s="55"/>
      <c r="L54" s="4"/>
      <c r="M54" s="4"/>
      <c r="N54" s="4"/>
      <c r="O54">
        <v>12</v>
      </c>
      <c r="P54" s="55"/>
      <c r="Q54" s="55"/>
      <c r="R54" s="55"/>
      <c r="S54" s="4"/>
      <c r="T54" s="4"/>
      <c r="U54" s="4"/>
    </row>
    <row r="55" spans="1:21" ht="14.1" customHeight="1" x14ac:dyDescent="0.25">
      <c r="A55">
        <v>13</v>
      </c>
      <c r="B55" s="55"/>
      <c r="C55" s="55"/>
      <c r="D55" s="55"/>
      <c r="E55" s="4"/>
      <c r="F55" s="4"/>
      <c r="G55" s="4"/>
      <c r="H55">
        <v>13</v>
      </c>
      <c r="I55" s="55"/>
      <c r="J55" s="55"/>
      <c r="K55" s="55"/>
      <c r="L55" s="4"/>
      <c r="M55" s="4"/>
      <c r="N55" s="4"/>
      <c r="O55">
        <v>13</v>
      </c>
      <c r="P55" s="55"/>
      <c r="Q55" s="55"/>
      <c r="R55" s="55"/>
      <c r="S55" s="4"/>
      <c r="T55" s="4"/>
      <c r="U55" s="4"/>
    </row>
    <row r="56" spans="1:21" ht="14.1" customHeight="1" x14ac:dyDescent="0.25">
      <c r="A56">
        <v>14</v>
      </c>
      <c r="B56" s="55"/>
      <c r="C56" s="55"/>
      <c r="D56" s="55"/>
      <c r="E56" s="4"/>
      <c r="F56" s="4"/>
      <c r="G56" s="4"/>
      <c r="H56">
        <v>14</v>
      </c>
      <c r="I56" s="55"/>
      <c r="J56" s="55"/>
      <c r="K56" s="55"/>
      <c r="L56" s="4"/>
      <c r="M56" s="4"/>
      <c r="N56" s="4"/>
      <c r="O56">
        <v>14</v>
      </c>
      <c r="P56" s="55"/>
      <c r="Q56" s="55"/>
      <c r="R56" s="55"/>
      <c r="S56" s="4"/>
      <c r="T56" s="4"/>
      <c r="U56" s="4"/>
    </row>
    <row r="57" spans="1:21" ht="14.1" customHeight="1" x14ac:dyDescent="0.25">
      <c r="A57">
        <v>15</v>
      </c>
      <c r="B57" s="55"/>
      <c r="C57" s="55"/>
      <c r="D57" s="55"/>
      <c r="E57" s="4"/>
      <c r="F57" s="4"/>
      <c r="G57" s="4"/>
      <c r="H57">
        <v>15</v>
      </c>
      <c r="I57" s="55"/>
      <c r="J57" s="55"/>
      <c r="K57" s="55"/>
      <c r="L57" s="4"/>
      <c r="M57" s="4"/>
      <c r="N57" s="4"/>
      <c r="O57">
        <v>15</v>
      </c>
      <c r="P57" s="55"/>
      <c r="Q57" s="55"/>
      <c r="R57" s="55"/>
      <c r="S57" s="4"/>
      <c r="T57" s="4"/>
      <c r="U57" s="4"/>
    </row>
    <row r="58" spans="1:21" ht="14.1" customHeight="1" x14ac:dyDescent="0.25">
      <c r="A58">
        <v>16</v>
      </c>
      <c r="B58" s="55"/>
      <c r="C58" s="55"/>
      <c r="D58" s="55"/>
      <c r="E58" s="4"/>
      <c r="F58" s="4"/>
      <c r="G58" s="4"/>
      <c r="H58">
        <v>16</v>
      </c>
      <c r="I58" s="55"/>
      <c r="J58" s="55"/>
      <c r="K58" s="55"/>
      <c r="L58" s="4"/>
      <c r="M58" s="4"/>
      <c r="N58" s="4"/>
      <c r="O58">
        <v>16</v>
      </c>
      <c r="P58" s="55"/>
      <c r="Q58" s="55"/>
      <c r="R58" s="55"/>
      <c r="S58" s="4"/>
      <c r="T58" s="4"/>
      <c r="U58" s="4"/>
    </row>
    <row r="59" spans="1:21" ht="14.1" customHeight="1" x14ac:dyDescent="0.25">
      <c r="B59" s="53" t="s">
        <v>15</v>
      </c>
      <c r="C59" s="53"/>
      <c r="D59" s="53"/>
      <c r="E59" s="4">
        <f>COUNTIFS(E43:E58, "P")</f>
        <v>0</v>
      </c>
      <c r="F59" s="4">
        <f>COUNTIFS(F43:F58, "P")</f>
        <v>0</v>
      </c>
      <c r="G59" s="4">
        <f>COUNTIFS(G43:G58, "P")</f>
        <v>0</v>
      </c>
      <c r="I59" s="53"/>
      <c r="J59" s="53"/>
      <c r="K59" s="53"/>
      <c r="L59" s="4">
        <f>COUNTIFS(L43:L58, "P")</f>
        <v>0</v>
      </c>
      <c r="M59" s="4">
        <f>COUNTIFS(M43:M58, "P")</f>
        <v>0</v>
      </c>
      <c r="N59" s="4">
        <f>COUNTIFS(N43:N58, "P")</f>
        <v>0</v>
      </c>
      <c r="P59" s="53" t="s">
        <v>15</v>
      </c>
      <c r="Q59" s="53"/>
      <c r="R59" s="53"/>
      <c r="S59" s="4">
        <f>COUNTIFS(S43:S58, "P")</f>
        <v>0</v>
      </c>
      <c r="T59" s="4">
        <f>COUNTIFS(T43:T58, "P")</f>
        <v>0</v>
      </c>
      <c r="U59" s="4">
        <f>COUNTIFS(U43:U58, "P")</f>
        <v>0</v>
      </c>
    </row>
    <row r="60" spans="1:21" ht="14.1" customHeight="1" x14ac:dyDescent="0.25">
      <c r="B60" s="5" t="s">
        <v>166</v>
      </c>
      <c r="E60" s="5" t="s">
        <v>29</v>
      </c>
      <c r="F60" s="5" t="s">
        <v>28</v>
      </c>
      <c r="G60" s="5" t="s">
        <v>27</v>
      </c>
      <c r="I60" s="5" t="s">
        <v>167</v>
      </c>
      <c r="L60" s="5" t="s">
        <v>29</v>
      </c>
      <c r="M60" s="5" t="s">
        <v>28</v>
      </c>
      <c r="N60" s="5" t="s">
        <v>27</v>
      </c>
      <c r="P60" s="5" t="s">
        <v>62</v>
      </c>
      <c r="S60" s="5" t="s">
        <v>29</v>
      </c>
      <c r="T60" s="5" t="s">
        <v>28</v>
      </c>
      <c r="U60" s="5" t="s">
        <v>27</v>
      </c>
    </row>
    <row r="61" spans="1:21" ht="14.1" customHeight="1" x14ac:dyDescent="0.25">
      <c r="A61">
        <v>1</v>
      </c>
      <c r="B61" s="55"/>
      <c r="C61" s="55"/>
      <c r="D61" s="55"/>
      <c r="E61" s="4"/>
      <c r="F61" s="4"/>
      <c r="G61" s="4"/>
      <c r="H61">
        <v>1</v>
      </c>
      <c r="I61" s="55"/>
      <c r="J61" s="55"/>
      <c r="K61" s="55"/>
      <c r="L61" s="4"/>
      <c r="M61" s="4"/>
      <c r="N61" s="4"/>
      <c r="O61">
        <v>1</v>
      </c>
      <c r="P61" s="55"/>
      <c r="Q61" s="55"/>
      <c r="R61" s="55"/>
      <c r="S61" s="4"/>
      <c r="T61" s="4"/>
      <c r="U61" s="4"/>
    </row>
    <row r="62" spans="1:21" ht="14.1" customHeight="1" x14ac:dyDescent="0.25">
      <c r="A62">
        <v>2</v>
      </c>
      <c r="B62" s="55"/>
      <c r="C62" s="55"/>
      <c r="D62" s="55"/>
      <c r="E62" s="4"/>
      <c r="F62" s="4"/>
      <c r="G62" s="4"/>
      <c r="H62">
        <v>2</v>
      </c>
      <c r="I62" s="55"/>
      <c r="J62" s="55"/>
      <c r="K62" s="55"/>
      <c r="L62" s="4"/>
      <c r="M62" s="4"/>
      <c r="N62" s="4"/>
      <c r="O62">
        <v>2</v>
      </c>
      <c r="P62" s="55"/>
      <c r="Q62" s="55"/>
      <c r="R62" s="55"/>
      <c r="S62" s="4"/>
      <c r="T62" s="4"/>
      <c r="U62" s="4"/>
    </row>
    <row r="63" spans="1:21" ht="14.1" customHeight="1" x14ac:dyDescent="0.25">
      <c r="A63">
        <v>3</v>
      </c>
      <c r="B63" s="55"/>
      <c r="C63" s="55"/>
      <c r="D63" s="55"/>
      <c r="E63" s="4"/>
      <c r="F63" s="4"/>
      <c r="G63" s="4"/>
      <c r="H63">
        <v>3</v>
      </c>
      <c r="I63" s="55"/>
      <c r="J63" s="55"/>
      <c r="K63" s="55"/>
      <c r="L63" s="4"/>
      <c r="M63" s="4"/>
      <c r="N63" s="4"/>
      <c r="O63">
        <v>3</v>
      </c>
      <c r="P63" s="55"/>
      <c r="Q63" s="55"/>
      <c r="R63" s="55"/>
      <c r="S63" s="4"/>
      <c r="T63" s="4"/>
      <c r="U63" s="4"/>
    </row>
    <row r="64" spans="1:21" ht="14.1" customHeight="1" x14ac:dyDescent="0.25">
      <c r="A64">
        <v>4</v>
      </c>
      <c r="B64" s="55"/>
      <c r="C64" s="55"/>
      <c r="D64" s="55"/>
      <c r="E64" s="4"/>
      <c r="F64" s="4"/>
      <c r="G64" s="4"/>
      <c r="H64">
        <v>4</v>
      </c>
      <c r="I64" s="55"/>
      <c r="J64" s="55"/>
      <c r="K64" s="55"/>
      <c r="L64" s="4"/>
      <c r="M64" s="4"/>
      <c r="N64" s="4"/>
      <c r="O64">
        <v>4</v>
      </c>
      <c r="P64" s="55"/>
      <c r="Q64" s="55"/>
      <c r="R64" s="55"/>
      <c r="S64" s="4"/>
      <c r="T64" s="4"/>
      <c r="U64" s="4"/>
    </row>
    <row r="65" spans="1:21" ht="14.1" customHeight="1" x14ac:dyDescent="0.25">
      <c r="A65">
        <v>5</v>
      </c>
      <c r="B65" s="55"/>
      <c r="C65" s="55"/>
      <c r="D65" s="55"/>
      <c r="E65" s="4"/>
      <c r="F65" s="4"/>
      <c r="G65" s="4"/>
      <c r="H65">
        <v>5</v>
      </c>
      <c r="I65" s="55"/>
      <c r="J65" s="55"/>
      <c r="K65" s="55"/>
      <c r="L65" s="4"/>
      <c r="M65" s="4"/>
      <c r="N65" s="4"/>
      <c r="O65">
        <v>5</v>
      </c>
      <c r="P65" s="55"/>
      <c r="Q65" s="55"/>
      <c r="R65" s="55"/>
      <c r="S65" s="4"/>
      <c r="T65" s="4"/>
      <c r="U65" s="4"/>
    </row>
    <row r="66" spans="1:21" ht="14.1" customHeight="1" x14ac:dyDescent="0.25">
      <c r="A66">
        <v>6</v>
      </c>
      <c r="B66" s="55"/>
      <c r="C66" s="55"/>
      <c r="D66" s="55"/>
      <c r="E66" s="4"/>
      <c r="F66" s="4"/>
      <c r="G66" s="4"/>
      <c r="H66">
        <v>6</v>
      </c>
      <c r="I66" s="55"/>
      <c r="J66" s="55"/>
      <c r="K66" s="55"/>
      <c r="L66" s="4"/>
      <c r="M66" s="4"/>
      <c r="N66" s="4"/>
      <c r="O66">
        <v>6</v>
      </c>
      <c r="P66" s="55"/>
      <c r="Q66" s="55"/>
      <c r="R66" s="55"/>
      <c r="S66" s="4"/>
      <c r="T66" s="4"/>
      <c r="U66" s="4"/>
    </row>
    <row r="67" spans="1:21" ht="14.1" customHeight="1" x14ac:dyDescent="0.25">
      <c r="A67">
        <v>7</v>
      </c>
      <c r="B67" s="55"/>
      <c r="C67" s="55"/>
      <c r="D67" s="55"/>
      <c r="E67" s="4"/>
      <c r="F67" s="4"/>
      <c r="G67" s="4"/>
      <c r="H67">
        <v>7</v>
      </c>
      <c r="I67" s="55"/>
      <c r="J67" s="55"/>
      <c r="K67" s="55"/>
      <c r="L67" s="4"/>
      <c r="M67" s="4"/>
      <c r="N67" s="4"/>
      <c r="O67">
        <v>7</v>
      </c>
      <c r="P67" s="55"/>
      <c r="Q67" s="55"/>
      <c r="R67" s="55"/>
      <c r="S67" s="4"/>
      <c r="T67" s="4"/>
      <c r="U67" s="4"/>
    </row>
    <row r="68" spans="1:21" ht="14.1" customHeight="1" x14ac:dyDescent="0.25">
      <c r="A68">
        <v>8</v>
      </c>
      <c r="B68" s="55"/>
      <c r="C68" s="55"/>
      <c r="D68" s="55"/>
      <c r="E68" s="4"/>
      <c r="F68" s="4"/>
      <c r="G68" s="4"/>
      <c r="H68">
        <v>8</v>
      </c>
      <c r="I68" s="55"/>
      <c r="J68" s="55"/>
      <c r="K68" s="55"/>
      <c r="L68" s="4"/>
      <c r="M68" s="4"/>
      <c r="N68" s="4"/>
      <c r="O68">
        <v>8</v>
      </c>
      <c r="P68" s="55"/>
      <c r="Q68" s="55"/>
      <c r="R68" s="55"/>
      <c r="S68" s="4"/>
      <c r="T68" s="4"/>
      <c r="U68" s="4"/>
    </row>
    <row r="69" spans="1:21" ht="14.1" customHeight="1" x14ac:dyDescent="0.25">
      <c r="A69">
        <v>9</v>
      </c>
      <c r="B69" s="55"/>
      <c r="C69" s="55"/>
      <c r="D69" s="55"/>
      <c r="E69" s="4"/>
      <c r="F69" s="4"/>
      <c r="G69" s="4"/>
      <c r="H69">
        <v>9</v>
      </c>
      <c r="I69" s="55"/>
      <c r="J69" s="55"/>
      <c r="K69" s="55"/>
      <c r="L69" s="4"/>
      <c r="M69" s="4"/>
      <c r="N69" s="4"/>
      <c r="O69">
        <v>9</v>
      </c>
      <c r="P69" s="55"/>
      <c r="Q69" s="55"/>
      <c r="R69" s="55"/>
      <c r="S69" s="4"/>
      <c r="T69" s="4"/>
      <c r="U69" s="4"/>
    </row>
    <row r="70" spans="1:21" ht="14.1" customHeight="1" x14ac:dyDescent="0.25">
      <c r="A70">
        <v>10</v>
      </c>
      <c r="B70" s="55"/>
      <c r="C70" s="55"/>
      <c r="D70" s="55"/>
      <c r="E70" s="4"/>
      <c r="F70" s="4"/>
      <c r="G70" s="4"/>
      <c r="H70">
        <v>10</v>
      </c>
      <c r="I70" s="55"/>
      <c r="J70" s="55"/>
      <c r="K70" s="55"/>
      <c r="L70" s="4"/>
      <c r="M70" s="4"/>
      <c r="N70" s="4"/>
      <c r="O70">
        <v>10</v>
      </c>
      <c r="P70" s="55"/>
      <c r="Q70" s="55"/>
      <c r="R70" s="55"/>
      <c r="S70" s="4"/>
      <c r="T70" s="4"/>
      <c r="U70" s="4"/>
    </row>
    <row r="71" spans="1:21" ht="14.1" customHeight="1" x14ac:dyDescent="0.25">
      <c r="A71">
        <v>11</v>
      </c>
      <c r="B71" s="55"/>
      <c r="C71" s="55"/>
      <c r="D71" s="55"/>
      <c r="E71" s="4"/>
      <c r="F71" s="4"/>
      <c r="G71" s="4"/>
      <c r="H71">
        <v>11</v>
      </c>
      <c r="I71" s="55"/>
      <c r="J71" s="55"/>
      <c r="K71" s="55"/>
      <c r="L71" s="4"/>
      <c r="M71" s="4"/>
      <c r="N71" s="4"/>
      <c r="O71">
        <v>11</v>
      </c>
      <c r="P71" s="55"/>
      <c r="Q71" s="55"/>
      <c r="R71" s="55"/>
      <c r="S71" s="4"/>
      <c r="T71" s="4"/>
      <c r="U71" s="4"/>
    </row>
    <row r="72" spans="1:21" ht="14.1" customHeight="1" x14ac:dyDescent="0.25">
      <c r="A72">
        <v>12</v>
      </c>
      <c r="B72" s="55"/>
      <c r="C72" s="55"/>
      <c r="D72" s="55"/>
      <c r="E72" s="4"/>
      <c r="F72" s="4"/>
      <c r="G72" s="4"/>
      <c r="H72">
        <v>12</v>
      </c>
      <c r="I72" s="55"/>
      <c r="J72" s="55"/>
      <c r="K72" s="55"/>
      <c r="L72" s="4"/>
      <c r="M72" s="4"/>
      <c r="N72" s="4"/>
      <c r="O72">
        <v>12</v>
      </c>
      <c r="P72" s="55"/>
      <c r="Q72" s="55"/>
      <c r="R72" s="55"/>
      <c r="S72" s="4"/>
      <c r="T72" s="4"/>
      <c r="U72" s="4"/>
    </row>
    <row r="73" spans="1:21" ht="14.1" customHeight="1" x14ac:dyDescent="0.25">
      <c r="A73">
        <v>13</v>
      </c>
      <c r="B73" s="55"/>
      <c r="C73" s="55"/>
      <c r="D73" s="55"/>
      <c r="E73" s="4"/>
      <c r="F73" s="4"/>
      <c r="G73" s="4"/>
      <c r="H73">
        <v>13</v>
      </c>
      <c r="I73" s="55"/>
      <c r="J73" s="55"/>
      <c r="K73" s="55"/>
      <c r="L73" s="4"/>
      <c r="M73" s="4"/>
      <c r="N73" s="4"/>
      <c r="O73">
        <v>13</v>
      </c>
      <c r="P73" s="55"/>
      <c r="Q73" s="55"/>
      <c r="R73" s="55"/>
      <c r="S73" s="4"/>
      <c r="T73" s="4"/>
      <c r="U73" s="4"/>
    </row>
    <row r="74" spans="1:21" ht="14.1" customHeight="1" x14ac:dyDescent="0.25">
      <c r="A74">
        <v>14</v>
      </c>
      <c r="B74" s="55"/>
      <c r="C74" s="55"/>
      <c r="D74" s="55"/>
      <c r="E74" s="4"/>
      <c r="F74" s="4"/>
      <c r="G74" s="4"/>
      <c r="H74">
        <v>14</v>
      </c>
      <c r="I74" s="55"/>
      <c r="J74" s="55"/>
      <c r="K74" s="55"/>
      <c r="L74" s="4"/>
      <c r="M74" s="4"/>
      <c r="N74" s="4"/>
      <c r="O74">
        <v>14</v>
      </c>
      <c r="P74" s="55"/>
      <c r="Q74" s="55"/>
      <c r="R74" s="55"/>
      <c r="S74" s="4"/>
      <c r="T74" s="4"/>
      <c r="U74" s="4"/>
    </row>
    <row r="75" spans="1:21" ht="14.1" customHeight="1" x14ac:dyDescent="0.25">
      <c r="A75">
        <v>15</v>
      </c>
      <c r="B75" s="55"/>
      <c r="C75" s="55"/>
      <c r="D75" s="55"/>
      <c r="E75" s="4"/>
      <c r="F75" s="4"/>
      <c r="G75" s="4"/>
      <c r="H75">
        <v>15</v>
      </c>
      <c r="I75" s="55"/>
      <c r="J75" s="55"/>
      <c r="K75" s="55"/>
      <c r="L75" s="4"/>
      <c r="M75" s="4"/>
      <c r="N75" s="4"/>
      <c r="O75">
        <v>15</v>
      </c>
      <c r="P75" s="55"/>
      <c r="Q75" s="55"/>
      <c r="R75" s="55"/>
      <c r="S75" s="4"/>
      <c r="T75" s="4"/>
      <c r="U75" s="4"/>
    </row>
    <row r="76" spans="1:21" ht="14.1" customHeight="1" x14ac:dyDescent="0.25">
      <c r="A76">
        <v>16</v>
      </c>
      <c r="B76" s="55"/>
      <c r="C76" s="55"/>
      <c r="D76" s="55"/>
      <c r="E76" s="4"/>
      <c r="F76" s="4"/>
      <c r="G76" s="4"/>
      <c r="H76">
        <v>16</v>
      </c>
      <c r="I76" s="55"/>
      <c r="J76" s="55"/>
      <c r="K76" s="55"/>
      <c r="L76" s="4"/>
      <c r="M76" s="4"/>
      <c r="N76" s="4"/>
      <c r="O76">
        <v>16</v>
      </c>
      <c r="P76" s="55"/>
      <c r="Q76" s="55"/>
      <c r="R76" s="55"/>
      <c r="S76" s="4"/>
      <c r="T76" s="4"/>
      <c r="U76" s="4"/>
    </row>
    <row r="77" spans="1:21" ht="14.1" customHeight="1" x14ac:dyDescent="0.25">
      <c r="B77" s="53" t="s">
        <v>15</v>
      </c>
      <c r="C77" s="53"/>
      <c r="D77" s="53"/>
      <c r="E77" s="4">
        <f>COUNTIFS(E61:E76, "P")</f>
        <v>0</v>
      </c>
      <c r="F77" s="4">
        <f>COUNTIFS(F61:F76, "P")</f>
        <v>0</v>
      </c>
      <c r="G77" s="4">
        <f>COUNTIFS(G61:G76, "P")</f>
        <v>0</v>
      </c>
      <c r="I77" s="53" t="s">
        <v>15</v>
      </c>
      <c r="J77" s="53"/>
      <c r="K77" s="53"/>
      <c r="L77" s="4">
        <f>COUNTIFS(L61:L76, "P")</f>
        <v>0</v>
      </c>
      <c r="M77" s="4">
        <f>COUNTIFS(M61:M76, "P")</f>
        <v>0</v>
      </c>
      <c r="N77" s="4">
        <f>COUNTIFS(N61:N76, "P")</f>
        <v>0</v>
      </c>
      <c r="P77" s="53" t="s">
        <v>15</v>
      </c>
      <c r="Q77" s="53"/>
      <c r="R77" s="53"/>
      <c r="S77" s="4">
        <f>COUNTIFS(S61:S76, "P")</f>
        <v>0</v>
      </c>
      <c r="T77" s="4">
        <f>COUNTIFS(T61:T76, "P")</f>
        <v>0</v>
      </c>
      <c r="U77" s="4">
        <f>COUNTIFS(U61:U76, "P")</f>
        <v>0</v>
      </c>
    </row>
    <row r="78" spans="1:21" ht="14.1" customHeight="1" x14ac:dyDescent="0.25">
      <c r="B78" s="2"/>
      <c r="C78" s="2"/>
      <c r="D78" s="2"/>
      <c r="I78" s="2"/>
      <c r="J78" s="2"/>
      <c r="K78" s="2"/>
      <c r="P78" s="2"/>
      <c r="Q78" s="2"/>
      <c r="R78" s="2"/>
    </row>
    <row r="79" spans="1:21" ht="14.1" customHeight="1" x14ac:dyDescent="0.25">
      <c r="B79" s="2"/>
      <c r="C79" s="2"/>
      <c r="D79" s="2"/>
      <c r="I79" s="2"/>
      <c r="J79" s="2"/>
      <c r="K79" s="2"/>
      <c r="P79" s="2"/>
      <c r="Q79" s="2"/>
      <c r="R79" s="2"/>
    </row>
    <row r="80" spans="1:21" ht="14.1" customHeight="1" x14ac:dyDescent="0.25">
      <c r="B80" s="2"/>
      <c r="C80" s="2"/>
      <c r="D80" s="2"/>
      <c r="I80" s="2"/>
      <c r="J80" s="2"/>
      <c r="K80" s="2"/>
      <c r="P80" s="2"/>
      <c r="Q80" s="2"/>
      <c r="R80" s="2"/>
    </row>
    <row r="81" spans="1:21" ht="14.1" customHeight="1" x14ac:dyDescent="0.25">
      <c r="B81" s="5" t="s">
        <v>63</v>
      </c>
      <c r="E81" s="5" t="s">
        <v>29</v>
      </c>
      <c r="F81" s="5" t="s">
        <v>28</v>
      </c>
      <c r="G81" s="5" t="s">
        <v>27</v>
      </c>
      <c r="I81" s="5" t="s">
        <v>64</v>
      </c>
      <c r="L81" s="5" t="s">
        <v>29</v>
      </c>
      <c r="M81" s="5" t="s">
        <v>28</v>
      </c>
      <c r="N81" s="5" t="s">
        <v>27</v>
      </c>
      <c r="P81" s="5" t="s">
        <v>168</v>
      </c>
      <c r="S81" s="5" t="s">
        <v>29</v>
      </c>
      <c r="T81" s="5" t="s">
        <v>28</v>
      </c>
      <c r="U81" s="5" t="s">
        <v>27</v>
      </c>
    </row>
    <row r="82" spans="1:21" ht="14.1" customHeight="1" x14ac:dyDescent="0.25">
      <c r="A82">
        <v>1</v>
      </c>
      <c r="B82" s="55"/>
      <c r="C82" s="55"/>
      <c r="D82" s="55"/>
      <c r="E82" s="4"/>
      <c r="F82" s="4"/>
      <c r="G82" s="4"/>
      <c r="H82">
        <v>1</v>
      </c>
      <c r="I82" s="55"/>
      <c r="J82" s="55"/>
      <c r="K82" s="55"/>
      <c r="L82" s="4"/>
      <c r="M82" s="4"/>
      <c r="N82" s="4"/>
      <c r="O82">
        <v>1</v>
      </c>
      <c r="P82" s="55"/>
      <c r="Q82" s="55"/>
      <c r="R82" s="55"/>
      <c r="S82" s="4"/>
      <c r="T82" s="4"/>
      <c r="U82" s="4"/>
    </row>
    <row r="83" spans="1:21" ht="14.1" customHeight="1" x14ac:dyDescent="0.25">
      <c r="A83">
        <v>2</v>
      </c>
      <c r="B83" s="55"/>
      <c r="C83" s="55"/>
      <c r="D83" s="55"/>
      <c r="E83" s="4"/>
      <c r="F83" s="4"/>
      <c r="G83" s="4"/>
      <c r="H83">
        <v>2</v>
      </c>
      <c r="I83" s="55"/>
      <c r="J83" s="55"/>
      <c r="K83" s="55"/>
      <c r="L83" s="4"/>
      <c r="M83" s="4"/>
      <c r="N83" s="4"/>
      <c r="O83">
        <v>2</v>
      </c>
      <c r="P83" s="55"/>
      <c r="Q83" s="55"/>
      <c r="R83" s="55"/>
      <c r="S83" s="4"/>
      <c r="T83" s="4"/>
      <c r="U83" s="4"/>
    </row>
    <row r="84" spans="1:21" ht="14.1" customHeight="1" x14ac:dyDescent="0.25">
      <c r="A84">
        <v>3</v>
      </c>
      <c r="B84" s="55"/>
      <c r="C84" s="55"/>
      <c r="D84" s="55"/>
      <c r="E84" s="4"/>
      <c r="F84" s="4"/>
      <c r="G84" s="4"/>
      <c r="H84">
        <v>3</v>
      </c>
      <c r="I84" s="55"/>
      <c r="J84" s="55"/>
      <c r="K84" s="55"/>
      <c r="L84" s="4"/>
      <c r="M84" s="4"/>
      <c r="N84" s="4"/>
      <c r="O84">
        <v>3</v>
      </c>
      <c r="P84" s="55"/>
      <c r="Q84" s="55"/>
      <c r="R84" s="55"/>
      <c r="S84" s="4"/>
      <c r="T84" s="4"/>
      <c r="U84" s="4"/>
    </row>
    <row r="85" spans="1:21" ht="14.1" customHeight="1" x14ac:dyDescent="0.25">
      <c r="A85">
        <v>4</v>
      </c>
      <c r="B85" s="55"/>
      <c r="C85" s="55"/>
      <c r="D85" s="55"/>
      <c r="E85" s="4"/>
      <c r="F85" s="4"/>
      <c r="G85" s="4"/>
      <c r="H85">
        <v>4</v>
      </c>
      <c r="I85" s="55"/>
      <c r="J85" s="55"/>
      <c r="K85" s="55"/>
      <c r="L85" s="4"/>
      <c r="M85" s="4"/>
      <c r="N85" s="4"/>
      <c r="O85">
        <v>4</v>
      </c>
      <c r="P85" s="55"/>
      <c r="Q85" s="55"/>
      <c r="R85" s="55"/>
      <c r="S85" s="4"/>
      <c r="T85" s="4"/>
      <c r="U85" s="4"/>
    </row>
    <row r="86" spans="1:21" ht="14.1" customHeight="1" x14ac:dyDescent="0.25">
      <c r="A86">
        <v>5</v>
      </c>
      <c r="B86" s="55"/>
      <c r="C86" s="55"/>
      <c r="D86" s="55"/>
      <c r="E86" s="4"/>
      <c r="F86" s="4"/>
      <c r="G86" s="4"/>
      <c r="H86">
        <v>5</v>
      </c>
      <c r="I86" s="55"/>
      <c r="J86" s="55"/>
      <c r="K86" s="55"/>
      <c r="L86" s="4"/>
      <c r="M86" s="4"/>
      <c r="N86" s="4"/>
      <c r="O86">
        <v>5</v>
      </c>
      <c r="P86" s="55"/>
      <c r="Q86" s="55"/>
      <c r="R86" s="55"/>
      <c r="S86" s="4"/>
      <c r="T86" s="4"/>
      <c r="U86" s="4"/>
    </row>
    <row r="87" spans="1:21" ht="14.1" customHeight="1" x14ac:dyDescent="0.25">
      <c r="A87">
        <v>6</v>
      </c>
      <c r="B87" s="55"/>
      <c r="C87" s="55"/>
      <c r="D87" s="55"/>
      <c r="E87" s="4"/>
      <c r="F87" s="4"/>
      <c r="G87" s="4"/>
      <c r="H87">
        <v>6</v>
      </c>
      <c r="I87" s="55"/>
      <c r="J87" s="55"/>
      <c r="K87" s="55"/>
      <c r="L87" s="4"/>
      <c r="M87" s="4"/>
      <c r="N87" s="4"/>
      <c r="O87">
        <v>6</v>
      </c>
      <c r="P87" s="55"/>
      <c r="Q87" s="55"/>
      <c r="R87" s="55"/>
      <c r="S87" s="4"/>
      <c r="T87" s="4"/>
      <c r="U87" s="4"/>
    </row>
    <row r="88" spans="1:21" ht="14.1" customHeight="1" x14ac:dyDescent="0.25">
      <c r="A88">
        <v>7</v>
      </c>
      <c r="B88" s="55"/>
      <c r="C88" s="55"/>
      <c r="D88" s="55"/>
      <c r="E88" s="4"/>
      <c r="F88" s="4"/>
      <c r="G88" s="4"/>
      <c r="H88">
        <v>7</v>
      </c>
      <c r="I88" s="55"/>
      <c r="J88" s="55"/>
      <c r="K88" s="55"/>
      <c r="L88" s="4"/>
      <c r="M88" s="4"/>
      <c r="N88" s="4"/>
      <c r="O88">
        <v>7</v>
      </c>
      <c r="P88" s="55"/>
      <c r="Q88" s="55"/>
      <c r="R88" s="55"/>
      <c r="S88" s="4"/>
      <c r="T88" s="4"/>
      <c r="U88" s="4"/>
    </row>
    <row r="89" spans="1:21" ht="14.1" customHeight="1" x14ac:dyDescent="0.25">
      <c r="A89">
        <v>8</v>
      </c>
      <c r="B89" s="55"/>
      <c r="C89" s="55"/>
      <c r="D89" s="55"/>
      <c r="E89" s="4"/>
      <c r="F89" s="4"/>
      <c r="G89" s="4"/>
      <c r="H89">
        <v>8</v>
      </c>
      <c r="I89" s="55"/>
      <c r="J89" s="55"/>
      <c r="K89" s="55"/>
      <c r="L89" s="4"/>
      <c r="M89" s="4"/>
      <c r="N89" s="4"/>
      <c r="O89">
        <v>8</v>
      </c>
      <c r="P89" s="55"/>
      <c r="Q89" s="55"/>
      <c r="R89" s="55"/>
      <c r="S89" s="4"/>
      <c r="T89" s="4"/>
      <c r="U89" s="4"/>
    </row>
    <row r="90" spans="1:21" ht="14.1" customHeight="1" x14ac:dyDescent="0.25">
      <c r="A90">
        <v>9</v>
      </c>
      <c r="B90" s="55"/>
      <c r="C90" s="55"/>
      <c r="D90" s="55"/>
      <c r="E90" s="4"/>
      <c r="F90" s="4"/>
      <c r="G90" s="4"/>
      <c r="H90">
        <v>9</v>
      </c>
      <c r="I90" s="55"/>
      <c r="J90" s="55"/>
      <c r="K90" s="55"/>
      <c r="L90" s="4"/>
      <c r="M90" s="4"/>
      <c r="N90" s="4"/>
      <c r="O90">
        <v>9</v>
      </c>
      <c r="P90" s="55"/>
      <c r="Q90" s="55"/>
      <c r="R90" s="55"/>
      <c r="S90" s="4"/>
      <c r="T90" s="4"/>
      <c r="U90" s="4"/>
    </row>
    <row r="91" spans="1:21" ht="14.1" customHeight="1" x14ac:dyDescent="0.25">
      <c r="A91">
        <v>10</v>
      </c>
      <c r="B91" s="55"/>
      <c r="C91" s="55"/>
      <c r="D91" s="55"/>
      <c r="E91" s="4"/>
      <c r="F91" s="4"/>
      <c r="G91" s="4"/>
      <c r="H91">
        <v>10</v>
      </c>
      <c r="I91" s="55"/>
      <c r="J91" s="55"/>
      <c r="K91" s="55"/>
      <c r="L91" s="4"/>
      <c r="M91" s="4"/>
      <c r="N91" s="4"/>
      <c r="O91">
        <v>10</v>
      </c>
      <c r="P91" s="55"/>
      <c r="Q91" s="55"/>
      <c r="R91" s="55"/>
      <c r="S91" s="4"/>
      <c r="T91" s="4"/>
      <c r="U91" s="4"/>
    </row>
    <row r="92" spans="1:21" ht="14.1" customHeight="1" x14ac:dyDescent="0.25">
      <c r="A92">
        <v>11</v>
      </c>
      <c r="B92" s="55"/>
      <c r="C92" s="55"/>
      <c r="D92" s="55"/>
      <c r="E92" s="4"/>
      <c r="F92" s="4"/>
      <c r="G92" s="4"/>
      <c r="H92">
        <v>11</v>
      </c>
      <c r="I92" s="55"/>
      <c r="J92" s="55"/>
      <c r="K92" s="55"/>
      <c r="L92" s="4"/>
      <c r="M92" s="4"/>
      <c r="N92" s="4"/>
      <c r="O92">
        <v>11</v>
      </c>
      <c r="P92" s="55"/>
      <c r="Q92" s="55"/>
      <c r="R92" s="55"/>
      <c r="S92" s="4"/>
      <c r="T92" s="4"/>
      <c r="U92" s="4"/>
    </row>
    <row r="93" spans="1:21" ht="14.1" customHeight="1" x14ac:dyDescent="0.25">
      <c r="A93">
        <v>12</v>
      </c>
      <c r="B93" s="55"/>
      <c r="C93" s="55"/>
      <c r="D93" s="55"/>
      <c r="E93" s="4"/>
      <c r="F93" s="4"/>
      <c r="G93" s="4"/>
      <c r="H93">
        <v>12</v>
      </c>
      <c r="I93" s="55"/>
      <c r="J93" s="55"/>
      <c r="K93" s="55"/>
      <c r="L93" s="4"/>
      <c r="M93" s="4"/>
      <c r="N93" s="4"/>
      <c r="O93">
        <v>12</v>
      </c>
      <c r="P93" s="55"/>
      <c r="Q93" s="55"/>
      <c r="R93" s="55"/>
      <c r="S93" s="4"/>
      <c r="T93" s="4"/>
      <c r="U93" s="4"/>
    </row>
    <row r="94" spans="1:21" ht="14.1" customHeight="1" x14ac:dyDescent="0.25">
      <c r="A94">
        <v>13</v>
      </c>
      <c r="B94" s="55"/>
      <c r="C94" s="55"/>
      <c r="D94" s="55"/>
      <c r="E94" s="4"/>
      <c r="F94" s="4"/>
      <c r="G94" s="4"/>
      <c r="H94">
        <v>13</v>
      </c>
      <c r="I94" s="55"/>
      <c r="J94" s="55"/>
      <c r="K94" s="55"/>
      <c r="L94" s="4"/>
      <c r="M94" s="4"/>
      <c r="N94" s="4"/>
      <c r="O94">
        <v>13</v>
      </c>
      <c r="P94" s="55"/>
      <c r="Q94" s="55"/>
      <c r="R94" s="55"/>
      <c r="S94" s="4"/>
      <c r="T94" s="4"/>
      <c r="U94" s="4"/>
    </row>
    <row r="95" spans="1:21" ht="14.1" customHeight="1" x14ac:dyDescent="0.25">
      <c r="A95">
        <v>14</v>
      </c>
      <c r="B95" s="55"/>
      <c r="C95" s="55"/>
      <c r="D95" s="55"/>
      <c r="E95" s="4"/>
      <c r="F95" s="4"/>
      <c r="G95" s="4"/>
      <c r="H95">
        <v>14</v>
      </c>
      <c r="I95" s="55"/>
      <c r="J95" s="55"/>
      <c r="K95" s="55"/>
      <c r="L95" s="4"/>
      <c r="M95" s="4"/>
      <c r="N95" s="4"/>
      <c r="O95">
        <v>14</v>
      </c>
      <c r="P95" s="55"/>
      <c r="Q95" s="55"/>
      <c r="R95" s="55"/>
      <c r="S95" s="4"/>
      <c r="T95" s="4"/>
      <c r="U95" s="4"/>
    </row>
    <row r="96" spans="1:21" ht="14.1" customHeight="1" x14ac:dyDescent="0.25">
      <c r="A96">
        <v>15</v>
      </c>
      <c r="B96" s="55"/>
      <c r="C96" s="55"/>
      <c r="D96" s="55"/>
      <c r="E96" s="4"/>
      <c r="F96" s="4"/>
      <c r="G96" s="4"/>
      <c r="H96">
        <v>15</v>
      </c>
      <c r="I96" s="55"/>
      <c r="J96" s="55"/>
      <c r="K96" s="55"/>
      <c r="L96" s="4"/>
      <c r="M96" s="4"/>
      <c r="N96" s="4"/>
      <c r="O96">
        <v>15</v>
      </c>
      <c r="P96" s="55"/>
      <c r="Q96" s="55"/>
      <c r="R96" s="55"/>
      <c r="S96" s="4"/>
      <c r="T96" s="4"/>
      <c r="U96" s="4"/>
    </row>
    <row r="97" spans="1:21" ht="14.1" customHeight="1" x14ac:dyDescent="0.25">
      <c r="A97">
        <v>16</v>
      </c>
      <c r="B97" s="55"/>
      <c r="C97" s="55"/>
      <c r="D97" s="55"/>
      <c r="E97" s="4"/>
      <c r="F97" s="4"/>
      <c r="G97" s="4"/>
      <c r="H97">
        <v>16</v>
      </c>
      <c r="I97" s="55"/>
      <c r="J97" s="55"/>
      <c r="K97" s="55"/>
      <c r="L97" s="4"/>
      <c r="M97" s="4"/>
      <c r="N97" s="4"/>
      <c r="O97">
        <v>16</v>
      </c>
      <c r="P97" s="55"/>
      <c r="Q97" s="55"/>
      <c r="R97" s="55"/>
      <c r="S97" s="4"/>
      <c r="T97" s="4"/>
      <c r="U97" s="4"/>
    </row>
    <row r="98" spans="1:21" ht="14.1" customHeight="1" x14ac:dyDescent="0.25">
      <c r="B98" s="53" t="s">
        <v>15</v>
      </c>
      <c r="C98" s="53"/>
      <c r="D98" s="53"/>
      <c r="E98" s="4">
        <f>COUNTIF(E82:E97, "P")</f>
        <v>0</v>
      </c>
      <c r="F98" s="4">
        <f>COUNTIF(F82:F97, "P")</f>
        <v>0</v>
      </c>
      <c r="G98" s="4">
        <f>COUNTIF(G82:G97, "P")</f>
        <v>0</v>
      </c>
      <c r="I98" s="53" t="s">
        <v>15</v>
      </c>
      <c r="J98" s="53"/>
      <c r="K98" s="53"/>
      <c r="L98" s="4">
        <f>COUNTIF(L82:L97, "P")</f>
        <v>0</v>
      </c>
      <c r="M98" s="4">
        <f>COUNTIF(M82:M97, "P")</f>
        <v>0</v>
      </c>
      <c r="N98" s="4">
        <f>COUNTIF(N82:N97, "P")</f>
        <v>0</v>
      </c>
      <c r="P98" s="53" t="s">
        <v>15</v>
      </c>
      <c r="Q98" s="53"/>
      <c r="R98" s="53"/>
      <c r="S98" s="4">
        <f>COUNTIF(S82:S97, "P")</f>
        <v>0</v>
      </c>
      <c r="T98" s="4">
        <f>COUNTIF(T82:T97, "P")</f>
        <v>0</v>
      </c>
      <c r="U98" s="4">
        <f>COUNTIF(U82:U97, "P")</f>
        <v>0</v>
      </c>
    </row>
    <row r="99" spans="1:21" ht="14.1" customHeight="1" x14ac:dyDescent="0.25">
      <c r="B99" s="5" t="s">
        <v>65</v>
      </c>
      <c r="E99" s="5" t="s">
        <v>29</v>
      </c>
      <c r="F99" s="5" t="s">
        <v>28</v>
      </c>
      <c r="G99" s="5" t="s">
        <v>27</v>
      </c>
      <c r="I99" s="5" t="s">
        <v>66</v>
      </c>
      <c r="L99" s="5" t="s">
        <v>29</v>
      </c>
      <c r="M99" s="5" t="s">
        <v>28</v>
      </c>
      <c r="N99" s="5" t="s">
        <v>27</v>
      </c>
      <c r="P99" s="5" t="s">
        <v>67</v>
      </c>
      <c r="S99" s="5"/>
      <c r="T99" s="5"/>
      <c r="U99" s="5"/>
    </row>
    <row r="100" spans="1:21" ht="14.1" customHeight="1" x14ac:dyDescent="0.25">
      <c r="A100">
        <v>1</v>
      </c>
      <c r="B100" s="55"/>
      <c r="C100" s="55"/>
      <c r="D100" s="55"/>
      <c r="E100" s="4"/>
      <c r="F100" s="4"/>
      <c r="G100" s="4"/>
      <c r="H100">
        <v>1</v>
      </c>
      <c r="I100" s="55"/>
      <c r="J100" s="55"/>
      <c r="K100" s="55"/>
      <c r="L100" s="4"/>
      <c r="M100" s="4"/>
      <c r="N100" s="4"/>
      <c r="O100">
        <v>1</v>
      </c>
    </row>
    <row r="101" spans="1:21" ht="14.1" customHeight="1" x14ac:dyDescent="0.25">
      <c r="A101">
        <v>2</v>
      </c>
      <c r="B101" s="55"/>
      <c r="C101" s="55"/>
      <c r="D101" s="55"/>
      <c r="E101" s="4"/>
      <c r="F101" s="4"/>
      <c r="G101" s="4"/>
      <c r="H101">
        <v>2</v>
      </c>
      <c r="I101" s="55"/>
      <c r="J101" s="55"/>
      <c r="K101" s="55"/>
      <c r="L101" s="4"/>
      <c r="M101" s="4"/>
      <c r="N101" s="4"/>
      <c r="O101">
        <v>2</v>
      </c>
    </row>
    <row r="102" spans="1:21" ht="14.1" customHeight="1" x14ac:dyDescent="0.25">
      <c r="A102">
        <v>3</v>
      </c>
      <c r="B102" s="55"/>
      <c r="C102" s="55"/>
      <c r="D102" s="55"/>
      <c r="E102" s="4"/>
      <c r="F102" s="4"/>
      <c r="G102" s="4"/>
      <c r="H102">
        <v>3</v>
      </c>
      <c r="I102" s="55"/>
      <c r="J102" s="55"/>
      <c r="K102" s="55"/>
      <c r="L102" s="4"/>
      <c r="M102" s="4"/>
      <c r="N102" s="4"/>
      <c r="O102">
        <v>3</v>
      </c>
    </row>
    <row r="103" spans="1:21" ht="14.1" customHeight="1" x14ac:dyDescent="0.25">
      <c r="A103">
        <v>4</v>
      </c>
      <c r="B103" s="55"/>
      <c r="C103" s="55"/>
      <c r="D103" s="55"/>
      <c r="E103" s="4"/>
      <c r="F103" s="4"/>
      <c r="G103" s="4"/>
      <c r="H103">
        <v>4</v>
      </c>
      <c r="I103" s="55"/>
      <c r="J103" s="55"/>
      <c r="K103" s="55"/>
      <c r="L103" s="4"/>
      <c r="M103" s="4"/>
      <c r="N103" s="4"/>
      <c r="O103">
        <v>4</v>
      </c>
    </row>
    <row r="104" spans="1:21" ht="14.1" customHeight="1" x14ac:dyDescent="0.25">
      <c r="A104">
        <v>5</v>
      </c>
      <c r="B104" s="55"/>
      <c r="C104" s="55"/>
      <c r="D104" s="55"/>
      <c r="E104" s="4"/>
      <c r="F104" s="4"/>
      <c r="G104" s="4"/>
      <c r="H104">
        <v>5</v>
      </c>
      <c r="I104" s="55"/>
      <c r="J104" s="55"/>
      <c r="K104" s="55"/>
      <c r="L104" s="4"/>
      <c r="M104" s="4"/>
      <c r="N104" s="4"/>
      <c r="O104">
        <v>5</v>
      </c>
    </row>
    <row r="105" spans="1:21" ht="14.1" customHeight="1" x14ac:dyDescent="0.25">
      <c r="A105">
        <v>6</v>
      </c>
      <c r="B105" s="55"/>
      <c r="C105" s="55"/>
      <c r="D105" s="55"/>
      <c r="E105" s="4"/>
      <c r="F105" s="4"/>
      <c r="G105" s="4"/>
      <c r="H105">
        <v>6</v>
      </c>
      <c r="I105" s="55"/>
      <c r="J105" s="55"/>
      <c r="K105" s="55"/>
      <c r="L105" s="4"/>
      <c r="M105" s="4"/>
      <c r="N105" s="4"/>
      <c r="O105">
        <v>6</v>
      </c>
    </row>
    <row r="106" spans="1:21" ht="14.1" customHeight="1" x14ac:dyDescent="0.25">
      <c r="A106">
        <v>7</v>
      </c>
      <c r="B106" s="55"/>
      <c r="C106" s="55"/>
      <c r="D106" s="55"/>
      <c r="E106" s="4"/>
      <c r="F106" s="4"/>
      <c r="G106" s="4"/>
      <c r="H106">
        <v>7</v>
      </c>
      <c r="I106" s="55"/>
      <c r="J106" s="55"/>
      <c r="K106" s="55"/>
      <c r="L106" s="4"/>
      <c r="M106" s="4"/>
      <c r="N106" s="4"/>
      <c r="O106">
        <v>7</v>
      </c>
    </row>
    <row r="107" spans="1:21" ht="14.1" customHeight="1" x14ac:dyDescent="0.25">
      <c r="A107">
        <v>8</v>
      </c>
      <c r="B107" s="55"/>
      <c r="C107" s="55"/>
      <c r="D107" s="55"/>
      <c r="E107" s="4"/>
      <c r="F107" s="4"/>
      <c r="G107" s="4"/>
      <c r="H107">
        <v>8</v>
      </c>
      <c r="I107" s="55"/>
      <c r="J107" s="55"/>
      <c r="K107" s="55"/>
      <c r="L107" s="4"/>
      <c r="M107" s="4"/>
      <c r="N107" s="4"/>
      <c r="O107">
        <v>8</v>
      </c>
    </row>
    <row r="108" spans="1:21" ht="14.1" customHeight="1" x14ac:dyDescent="0.25">
      <c r="A108">
        <v>9</v>
      </c>
      <c r="B108" s="55"/>
      <c r="C108" s="55"/>
      <c r="D108" s="55"/>
      <c r="E108" s="4"/>
      <c r="F108" s="4"/>
      <c r="G108" s="4"/>
      <c r="H108">
        <v>9</v>
      </c>
      <c r="I108" s="55"/>
      <c r="J108" s="55"/>
      <c r="K108" s="55"/>
      <c r="L108" s="4"/>
      <c r="M108" s="4"/>
      <c r="N108" s="4"/>
      <c r="O108">
        <v>9</v>
      </c>
    </row>
    <row r="109" spans="1:21" ht="14.1" customHeight="1" x14ac:dyDescent="0.25">
      <c r="A109">
        <v>10</v>
      </c>
      <c r="B109" s="55"/>
      <c r="C109" s="55"/>
      <c r="D109" s="55"/>
      <c r="E109" s="4"/>
      <c r="F109" s="4"/>
      <c r="G109" s="4"/>
      <c r="H109">
        <v>10</v>
      </c>
      <c r="I109" s="55"/>
      <c r="J109" s="55"/>
      <c r="K109" s="55"/>
      <c r="L109" s="4"/>
      <c r="M109" s="4"/>
      <c r="N109" s="4"/>
      <c r="O109">
        <v>10</v>
      </c>
    </row>
    <row r="110" spans="1:21" ht="14.1" customHeight="1" x14ac:dyDescent="0.25">
      <c r="A110">
        <v>11</v>
      </c>
      <c r="B110" s="55"/>
      <c r="C110" s="55"/>
      <c r="D110" s="55"/>
      <c r="E110" s="4"/>
      <c r="F110" s="4"/>
      <c r="G110" s="4"/>
      <c r="H110">
        <v>11</v>
      </c>
      <c r="I110" s="55"/>
      <c r="J110" s="55"/>
      <c r="K110" s="55"/>
      <c r="L110" s="4"/>
      <c r="M110" s="4"/>
      <c r="N110" s="4"/>
      <c r="O110">
        <v>11</v>
      </c>
    </row>
    <row r="111" spans="1:21" ht="14.1" customHeight="1" x14ac:dyDescent="0.25">
      <c r="A111">
        <v>12</v>
      </c>
      <c r="B111" s="55"/>
      <c r="C111" s="55"/>
      <c r="D111" s="55"/>
      <c r="E111" s="4"/>
      <c r="F111" s="4"/>
      <c r="G111" s="4"/>
      <c r="H111">
        <v>12</v>
      </c>
      <c r="I111" s="55"/>
      <c r="J111" s="55"/>
      <c r="K111" s="55"/>
      <c r="L111" s="4"/>
      <c r="M111" s="4"/>
      <c r="N111" s="4"/>
      <c r="O111">
        <v>12</v>
      </c>
    </row>
    <row r="112" spans="1:21" ht="14.1" customHeight="1" x14ac:dyDescent="0.25">
      <c r="A112">
        <v>13</v>
      </c>
      <c r="B112" s="55"/>
      <c r="C112" s="55"/>
      <c r="D112" s="55"/>
      <c r="E112" s="4"/>
      <c r="F112" s="4"/>
      <c r="G112" s="4"/>
      <c r="H112">
        <v>13</v>
      </c>
      <c r="I112" s="55"/>
      <c r="J112" s="55"/>
      <c r="K112" s="55"/>
      <c r="L112" s="4"/>
      <c r="M112" s="4"/>
      <c r="N112" s="4"/>
      <c r="O112">
        <v>13</v>
      </c>
    </row>
    <row r="113" spans="1:21" ht="14.1" customHeight="1" x14ac:dyDescent="0.25">
      <c r="A113">
        <v>14</v>
      </c>
      <c r="B113" s="55"/>
      <c r="C113" s="55"/>
      <c r="D113" s="55"/>
      <c r="E113" s="4"/>
      <c r="F113" s="4"/>
      <c r="G113" s="4"/>
      <c r="H113">
        <v>14</v>
      </c>
      <c r="I113" s="55"/>
      <c r="J113" s="55"/>
      <c r="K113" s="55"/>
      <c r="L113" s="4"/>
      <c r="M113" s="4"/>
      <c r="N113" s="4"/>
      <c r="O113">
        <v>14</v>
      </c>
    </row>
    <row r="114" spans="1:21" ht="14.1" customHeight="1" x14ac:dyDescent="0.25">
      <c r="A114">
        <v>15</v>
      </c>
      <c r="B114" s="55"/>
      <c r="C114" s="55"/>
      <c r="D114" s="55"/>
      <c r="E114" s="4"/>
      <c r="F114" s="4"/>
      <c r="G114" s="4"/>
      <c r="H114">
        <v>15</v>
      </c>
      <c r="I114" s="55"/>
      <c r="J114" s="55"/>
      <c r="K114" s="55"/>
      <c r="L114" s="4"/>
      <c r="M114" s="4"/>
      <c r="N114" s="4"/>
      <c r="O114">
        <v>15</v>
      </c>
    </row>
    <row r="115" spans="1:21" ht="14.1" customHeight="1" x14ac:dyDescent="0.25">
      <c r="A115">
        <v>16</v>
      </c>
      <c r="B115" s="55"/>
      <c r="C115" s="55"/>
      <c r="D115" s="55"/>
      <c r="E115" s="4"/>
      <c r="F115" s="4"/>
      <c r="G115" s="4"/>
      <c r="H115">
        <v>16</v>
      </c>
      <c r="I115" s="55"/>
      <c r="J115" s="55"/>
      <c r="K115" s="55"/>
      <c r="L115" s="4"/>
      <c r="M115" s="4"/>
      <c r="N115" s="4"/>
      <c r="O115">
        <v>16</v>
      </c>
    </row>
    <row r="116" spans="1:21" ht="14.1" customHeight="1" x14ac:dyDescent="0.25">
      <c r="B116" s="53" t="s">
        <v>15</v>
      </c>
      <c r="C116" s="53"/>
      <c r="D116" s="53"/>
      <c r="E116" s="4">
        <f>COUNTIF(E100:E115, "P")</f>
        <v>0</v>
      </c>
      <c r="F116" s="4">
        <f>COUNTIF(F100:F115, "P")</f>
        <v>0</v>
      </c>
      <c r="G116" s="4">
        <f>COUNTIF(G100:G115, "P")</f>
        <v>0</v>
      </c>
      <c r="I116" s="53" t="s">
        <v>15</v>
      </c>
      <c r="J116" s="53"/>
      <c r="K116" s="53"/>
      <c r="L116" s="4">
        <f>COUNTIF(L100:L115, "p")</f>
        <v>0</v>
      </c>
      <c r="M116" s="4">
        <f>COUNTIF(M100:M115, "p")</f>
        <v>0</v>
      </c>
      <c r="N116" s="4">
        <f>COUNTIF(N100:N115, "p")</f>
        <v>0</v>
      </c>
      <c r="P116" s="2"/>
      <c r="Q116" s="2"/>
      <c r="R116" s="2"/>
    </row>
    <row r="117" spans="1:21" ht="14.1" customHeight="1" x14ac:dyDescent="0.25">
      <c r="B117" s="5" t="s">
        <v>68</v>
      </c>
      <c r="D117" s="6"/>
      <c r="E117" s="39" t="s">
        <v>29</v>
      </c>
      <c r="F117" s="39" t="s">
        <v>28</v>
      </c>
      <c r="G117" s="39" t="s">
        <v>27</v>
      </c>
      <c r="I117" s="5" t="s">
        <v>69</v>
      </c>
      <c r="L117" s="5" t="s">
        <v>29</v>
      </c>
      <c r="M117" s="5" t="s">
        <v>28</v>
      </c>
      <c r="N117" s="5" t="s">
        <v>27</v>
      </c>
      <c r="P117" s="5" t="s">
        <v>70</v>
      </c>
      <c r="S117" s="5" t="s">
        <v>29</v>
      </c>
      <c r="T117" s="5" t="s">
        <v>28</v>
      </c>
      <c r="U117" s="5" t="s">
        <v>27</v>
      </c>
    </row>
    <row r="118" spans="1:21" ht="14.1" customHeight="1" x14ac:dyDescent="0.25">
      <c r="A118">
        <v>1</v>
      </c>
      <c r="B118" s="55"/>
      <c r="C118" s="55"/>
      <c r="D118" s="55"/>
      <c r="E118" s="4"/>
      <c r="F118" s="4"/>
      <c r="G118" s="4"/>
      <c r="H118">
        <v>1</v>
      </c>
      <c r="I118" s="55"/>
      <c r="J118" s="55"/>
      <c r="K118" s="55"/>
      <c r="L118" s="4"/>
      <c r="M118" s="4"/>
      <c r="N118" s="4"/>
      <c r="O118">
        <v>1</v>
      </c>
      <c r="P118" s="55"/>
      <c r="Q118" s="55"/>
      <c r="R118" s="55"/>
      <c r="S118" s="4"/>
      <c r="T118" s="4"/>
      <c r="U118" s="4"/>
    </row>
    <row r="119" spans="1:21" ht="14.1" customHeight="1" x14ac:dyDescent="0.25">
      <c r="A119">
        <v>2</v>
      </c>
      <c r="B119" s="55"/>
      <c r="C119" s="55"/>
      <c r="D119" s="55"/>
      <c r="E119" s="4"/>
      <c r="F119" s="4"/>
      <c r="G119" s="4"/>
      <c r="H119">
        <v>2</v>
      </c>
      <c r="I119" s="55"/>
      <c r="J119" s="55"/>
      <c r="K119" s="55"/>
      <c r="L119" s="4"/>
      <c r="M119" s="4"/>
      <c r="N119" s="4"/>
      <c r="O119">
        <v>2</v>
      </c>
      <c r="P119" s="55"/>
      <c r="Q119" s="55"/>
      <c r="R119" s="55"/>
      <c r="S119" s="4"/>
      <c r="T119" s="4"/>
      <c r="U119" s="4"/>
    </row>
    <row r="120" spans="1:21" ht="14.1" customHeight="1" x14ac:dyDescent="0.25">
      <c r="A120">
        <v>3</v>
      </c>
      <c r="B120" s="55"/>
      <c r="C120" s="55"/>
      <c r="D120" s="55"/>
      <c r="E120" s="4"/>
      <c r="F120" s="4"/>
      <c r="G120" s="4"/>
      <c r="H120">
        <v>3</v>
      </c>
      <c r="I120" s="55"/>
      <c r="J120" s="55"/>
      <c r="K120" s="55"/>
      <c r="L120" s="4"/>
      <c r="M120" s="4"/>
      <c r="N120" s="4"/>
      <c r="O120">
        <v>3</v>
      </c>
      <c r="P120" s="55"/>
      <c r="Q120" s="55"/>
      <c r="R120" s="55"/>
      <c r="S120" s="4"/>
      <c r="T120" s="4"/>
      <c r="U120" s="4"/>
    </row>
    <row r="121" spans="1:21" ht="14.1" customHeight="1" x14ac:dyDescent="0.25">
      <c r="A121">
        <v>4</v>
      </c>
      <c r="B121" s="55"/>
      <c r="C121" s="55"/>
      <c r="D121" s="55"/>
      <c r="E121" s="4"/>
      <c r="F121" s="4"/>
      <c r="G121" s="4"/>
      <c r="H121">
        <v>4</v>
      </c>
      <c r="I121" s="55"/>
      <c r="J121" s="55"/>
      <c r="K121" s="55"/>
      <c r="L121" s="4"/>
      <c r="M121" s="4"/>
      <c r="N121" s="4"/>
      <c r="O121">
        <v>4</v>
      </c>
      <c r="P121" s="55"/>
      <c r="Q121" s="55"/>
      <c r="R121" s="55"/>
      <c r="S121" s="4"/>
      <c r="T121" s="4"/>
      <c r="U121" s="4"/>
    </row>
    <row r="122" spans="1:21" ht="14.1" customHeight="1" x14ac:dyDescent="0.25">
      <c r="A122">
        <v>5</v>
      </c>
      <c r="B122" s="55"/>
      <c r="C122" s="55"/>
      <c r="D122" s="55"/>
      <c r="E122" s="4"/>
      <c r="F122" s="4"/>
      <c r="G122" s="4"/>
      <c r="H122">
        <v>5</v>
      </c>
      <c r="I122" s="55"/>
      <c r="J122" s="55"/>
      <c r="K122" s="55"/>
      <c r="L122" s="4"/>
      <c r="M122" s="4"/>
      <c r="N122" s="4"/>
      <c r="O122">
        <v>5</v>
      </c>
      <c r="P122" s="55"/>
      <c r="Q122" s="55"/>
      <c r="R122" s="55"/>
      <c r="S122" s="4"/>
      <c r="T122" s="4"/>
      <c r="U122" s="4"/>
    </row>
    <row r="123" spans="1:21" ht="14.1" customHeight="1" x14ac:dyDescent="0.25">
      <c r="A123">
        <v>6</v>
      </c>
      <c r="B123" s="55"/>
      <c r="C123" s="55"/>
      <c r="D123" s="55"/>
      <c r="E123" s="4"/>
      <c r="F123" s="4"/>
      <c r="G123" s="4"/>
      <c r="H123">
        <v>6</v>
      </c>
      <c r="I123" s="55"/>
      <c r="J123" s="55"/>
      <c r="K123" s="55"/>
      <c r="L123" s="4"/>
      <c r="M123" s="4"/>
      <c r="N123" s="4"/>
      <c r="O123">
        <v>6</v>
      </c>
      <c r="P123" s="55"/>
      <c r="Q123" s="55"/>
      <c r="R123" s="55"/>
      <c r="S123" s="4"/>
      <c r="T123" s="4"/>
      <c r="U123" s="4"/>
    </row>
    <row r="124" spans="1:21" ht="14.1" customHeight="1" x14ac:dyDescent="0.25">
      <c r="A124">
        <v>7</v>
      </c>
      <c r="B124" s="55"/>
      <c r="C124" s="55"/>
      <c r="D124" s="55"/>
      <c r="E124" s="4"/>
      <c r="F124" s="4"/>
      <c r="G124" s="4"/>
      <c r="H124">
        <v>7</v>
      </c>
      <c r="I124" s="55"/>
      <c r="J124" s="55"/>
      <c r="K124" s="55"/>
      <c r="L124" s="4"/>
      <c r="M124" s="4"/>
      <c r="N124" s="4"/>
      <c r="O124">
        <v>7</v>
      </c>
      <c r="P124" s="55"/>
      <c r="Q124" s="55"/>
      <c r="R124" s="55"/>
      <c r="S124" s="4"/>
      <c r="T124" s="4"/>
      <c r="U124" s="4"/>
    </row>
    <row r="125" spans="1:21" ht="14.1" customHeight="1" x14ac:dyDescent="0.25">
      <c r="A125">
        <v>8</v>
      </c>
      <c r="B125" s="55"/>
      <c r="C125" s="55"/>
      <c r="D125" s="55"/>
      <c r="E125" s="4"/>
      <c r="F125" s="4"/>
      <c r="G125" s="4"/>
      <c r="H125">
        <v>8</v>
      </c>
      <c r="I125" s="55"/>
      <c r="J125" s="55"/>
      <c r="K125" s="55"/>
      <c r="L125" s="4"/>
      <c r="M125" s="4"/>
      <c r="N125" s="4"/>
      <c r="O125">
        <v>8</v>
      </c>
      <c r="P125" s="55"/>
      <c r="Q125" s="55"/>
      <c r="R125" s="55"/>
      <c r="S125" s="4"/>
      <c r="T125" s="4"/>
      <c r="U125" s="4"/>
    </row>
    <row r="126" spans="1:21" ht="14.1" customHeight="1" x14ac:dyDescent="0.25">
      <c r="A126">
        <v>9</v>
      </c>
      <c r="B126" s="55"/>
      <c r="C126" s="55"/>
      <c r="D126" s="55"/>
      <c r="E126" s="4"/>
      <c r="F126" s="4"/>
      <c r="G126" s="4"/>
      <c r="H126">
        <v>9</v>
      </c>
      <c r="I126" s="55"/>
      <c r="J126" s="55"/>
      <c r="K126" s="55"/>
      <c r="L126" s="4"/>
      <c r="M126" s="4"/>
      <c r="N126" s="4"/>
      <c r="O126">
        <v>9</v>
      </c>
      <c r="P126" s="55"/>
      <c r="Q126" s="55"/>
      <c r="R126" s="55"/>
      <c r="S126" s="4"/>
      <c r="T126" s="4"/>
      <c r="U126" s="4"/>
    </row>
    <row r="127" spans="1:21" ht="14.1" customHeight="1" x14ac:dyDescent="0.25">
      <c r="A127">
        <v>10</v>
      </c>
      <c r="B127" s="55"/>
      <c r="C127" s="55"/>
      <c r="D127" s="55"/>
      <c r="E127" s="4"/>
      <c r="F127" s="4"/>
      <c r="G127" s="4"/>
      <c r="H127">
        <v>10</v>
      </c>
      <c r="I127" s="55"/>
      <c r="J127" s="55"/>
      <c r="K127" s="55"/>
      <c r="L127" s="4"/>
      <c r="M127" s="4"/>
      <c r="N127" s="4"/>
      <c r="O127">
        <v>10</v>
      </c>
      <c r="P127" s="55"/>
      <c r="Q127" s="55"/>
      <c r="R127" s="55"/>
      <c r="S127" s="4"/>
      <c r="T127" s="4"/>
      <c r="U127" s="4"/>
    </row>
    <row r="128" spans="1:21" ht="14.1" customHeight="1" x14ac:dyDescent="0.25">
      <c r="A128">
        <v>11</v>
      </c>
      <c r="B128" s="55"/>
      <c r="C128" s="55"/>
      <c r="D128" s="55"/>
      <c r="E128" s="4"/>
      <c r="F128" s="4"/>
      <c r="G128" s="4"/>
      <c r="H128">
        <v>11</v>
      </c>
      <c r="I128" s="55"/>
      <c r="J128" s="55"/>
      <c r="K128" s="55"/>
      <c r="L128" s="4"/>
      <c r="M128" s="4"/>
      <c r="N128" s="4"/>
      <c r="O128">
        <v>11</v>
      </c>
      <c r="P128" s="55"/>
      <c r="Q128" s="55"/>
      <c r="R128" s="55"/>
      <c r="S128" s="4"/>
      <c r="T128" s="4"/>
      <c r="U128" s="4"/>
    </row>
    <row r="129" spans="1:21" ht="14.1" customHeight="1" x14ac:dyDescent="0.25">
      <c r="A129">
        <v>12</v>
      </c>
      <c r="B129" s="55"/>
      <c r="C129" s="55"/>
      <c r="D129" s="55"/>
      <c r="E129" s="4"/>
      <c r="F129" s="4"/>
      <c r="G129" s="4"/>
      <c r="H129">
        <v>12</v>
      </c>
      <c r="I129" s="55"/>
      <c r="J129" s="55"/>
      <c r="K129" s="55"/>
      <c r="L129" s="4"/>
      <c r="M129" s="4"/>
      <c r="N129" s="4"/>
      <c r="O129">
        <v>12</v>
      </c>
      <c r="P129" s="55"/>
      <c r="Q129" s="55"/>
      <c r="R129" s="55"/>
      <c r="S129" s="4"/>
      <c r="T129" s="4"/>
      <c r="U129" s="4"/>
    </row>
    <row r="130" spans="1:21" ht="14.1" customHeight="1" x14ac:dyDescent="0.25">
      <c r="A130">
        <v>13</v>
      </c>
      <c r="B130" s="55"/>
      <c r="C130" s="55"/>
      <c r="D130" s="55"/>
      <c r="E130" s="4"/>
      <c r="F130" s="4"/>
      <c r="G130" s="4"/>
      <c r="H130">
        <v>13</v>
      </c>
      <c r="I130" s="55"/>
      <c r="J130" s="55"/>
      <c r="K130" s="55"/>
      <c r="L130" s="4"/>
      <c r="M130" s="4"/>
      <c r="N130" s="4"/>
      <c r="O130">
        <v>13</v>
      </c>
      <c r="P130" s="55"/>
      <c r="Q130" s="55"/>
      <c r="R130" s="55"/>
      <c r="S130" s="4"/>
      <c r="T130" s="4"/>
      <c r="U130" s="4"/>
    </row>
    <row r="131" spans="1:21" ht="14.1" customHeight="1" x14ac:dyDescent="0.25">
      <c r="A131">
        <v>14</v>
      </c>
      <c r="B131" s="55"/>
      <c r="C131" s="55"/>
      <c r="D131" s="55"/>
      <c r="E131" s="4"/>
      <c r="F131" s="4"/>
      <c r="G131" s="4"/>
      <c r="H131">
        <v>14</v>
      </c>
      <c r="I131" s="55"/>
      <c r="J131" s="55"/>
      <c r="K131" s="55"/>
      <c r="L131" s="4"/>
      <c r="M131" s="4"/>
      <c r="N131" s="4"/>
      <c r="O131">
        <v>14</v>
      </c>
      <c r="P131" s="55"/>
      <c r="Q131" s="55"/>
      <c r="R131" s="55"/>
      <c r="S131" s="4"/>
      <c r="T131" s="4"/>
      <c r="U131" s="4"/>
    </row>
    <row r="132" spans="1:21" ht="14.1" customHeight="1" x14ac:dyDescent="0.25">
      <c r="A132">
        <v>15</v>
      </c>
      <c r="B132" s="55"/>
      <c r="C132" s="55"/>
      <c r="D132" s="55"/>
      <c r="E132" s="4"/>
      <c r="F132" s="4"/>
      <c r="G132" s="4"/>
      <c r="H132">
        <v>15</v>
      </c>
      <c r="I132" s="55"/>
      <c r="J132" s="55"/>
      <c r="K132" s="55"/>
      <c r="L132" s="4"/>
      <c r="M132" s="4"/>
      <c r="N132" s="4"/>
      <c r="O132">
        <v>15</v>
      </c>
      <c r="P132" s="55"/>
      <c r="Q132" s="55"/>
      <c r="R132" s="55"/>
      <c r="S132" s="4"/>
      <c r="T132" s="4"/>
      <c r="U132" s="4"/>
    </row>
    <row r="133" spans="1:21" ht="14.1" customHeight="1" x14ac:dyDescent="0.25">
      <c r="A133">
        <v>16</v>
      </c>
      <c r="B133" s="55"/>
      <c r="C133" s="55"/>
      <c r="D133" s="55"/>
      <c r="E133" s="4"/>
      <c r="F133" s="4"/>
      <c r="G133" s="4"/>
      <c r="H133">
        <v>16</v>
      </c>
      <c r="I133" s="55"/>
      <c r="J133" s="55"/>
      <c r="K133" s="55"/>
      <c r="L133" s="4"/>
      <c r="M133" s="4"/>
      <c r="N133" s="4"/>
      <c r="O133">
        <v>16</v>
      </c>
      <c r="P133" s="55"/>
      <c r="Q133" s="55"/>
      <c r="R133" s="55"/>
      <c r="S133" s="4"/>
      <c r="T133" s="4"/>
      <c r="U133" s="4"/>
    </row>
    <row r="134" spans="1:21" ht="14.1" customHeight="1" x14ac:dyDescent="0.25">
      <c r="B134" s="53" t="s">
        <v>15</v>
      </c>
      <c r="C134" s="53"/>
      <c r="D134" s="53"/>
      <c r="E134" s="4">
        <f>COUNTIF(E118:E133, "P")</f>
        <v>0</v>
      </c>
      <c r="F134" s="4">
        <f>COUNTIF(F118:F133, "P")</f>
        <v>0</v>
      </c>
      <c r="G134" s="4">
        <f>COUNTIF(G118:G133, "P")</f>
        <v>0</v>
      </c>
      <c r="I134" s="53" t="s">
        <v>15</v>
      </c>
      <c r="J134" s="53"/>
      <c r="K134" s="53"/>
      <c r="L134" s="4">
        <f>COUNTIF(L118:L133, "P")</f>
        <v>0</v>
      </c>
      <c r="M134" s="4">
        <f>COUNTIF(M118:M133, "P")</f>
        <v>0</v>
      </c>
      <c r="N134" s="4">
        <f>COUNTIF(N118:N133, "P")</f>
        <v>0</v>
      </c>
      <c r="P134" s="53" t="s">
        <v>15</v>
      </c>
      <c r="Q134" s="53"/>
      <c r="R134" s="53"/>
      <c r="S134" s="4">
        <f>COUNTIF(S118:S133, "P")</f>
        <v>0</v>
      </c>
      <c r="T134" s="4">
        <f>COUNTIF(T118:T133, "P")</f>
        <v>0</v>
      </c>
      <c r="U134" s="4">
        <f>COUNTIF(U118:U133, "P")</f>
        <v>0</v>
      </c>
    </row>
    <row r="135" spans="1:21" ht="14.1" customHeight="1" x14ac:dyDescent="0.25">
      <c r="B135" s="5" t="s">
        <v>169</v>
      </c>
      <c r="E135" s="5" t="s">
        <v>29</v>
      </c>
      <c r="F135" s="5" t="s">
        <v>28</v>
      </c>
      <c r="G135" s="5" t="s">
        <v>27</v>
      </c>
      <c r="I135" s="5" t="s">
        <v>75</v>
      </c>
      <c r="L135" s="5" t="s">
        <v>29</v>
      </c>
      <c r="M135" s="5" t="s">
        <v>28</v>
      </c>
      <c r="N135" s="5" t="s">
        <v>27</v>
      </c>
    </row>
    <row r="136" spans="1:21" ht="14.1" customHeight="1" x14ac:dyDescent="0.25">
      <c r="A136">
        <v>1</v>
      </c>
      <c r="B136" s="55"/>
      <c r="C136" s="55"/>
      <c r="D136" s="55"/>
      <c r="E136" s="4"/>
      <c r="F136" s="4"/>
      <c r="G136" s="4"/>
      <c r="H136">
        <v>1</v>
      </c>
      <c r="I136" s="55"/>
      <c r="J136" s="55"/>
      <c r="K136" s="55"/>
      <c r="L136" s="4"/>
      <c r="M136" s="4"/>
      <c r="N136" s="4"/>
      <c r="P136" s="52" t="s">
        <v>26</v>
      </c>
      <c r="Q136" s="52"/>
      <c r="R136" s="52"/>
      <c r="S136" s="52"/>
      <c r="T136" s="52"/>
      <c r="U136" s="52"/>
    </row>
    <row r="137" spans="1:21" ht="14.1" customHeight="1" x14ac:dyDescent="0.25">
      <c r="A137">
        <v>2</v>
      </c>
      <c r="B137" s="55"/>
      <c r="C137" s="55"/>
      <c r="D137" s="55"/>
      <c r="E137" s="4"/>
      <c r="F137" s="4"/>
      <c r="G137" s="4"/>
      <c r="H137">
        <v>2</v>
      </c>
      <c r="I137" s="55"/>
      <c r="J137" s="55"/>
      <c r="K137" s="55"/>
      <c r="L137" s="4"/>
      <c r="M137" s="4"/>
      <c r="N137" s="4"/>
      <c r="P137" s="2" t="s">
        <v>183</v>
      </c>
      <c r="Q137" s="50"/>
      <c r="R137" s="50"/>
      <c r="S137" s="50"/>
      <c r="T137" s="50"/>
      <c r="U137" s="2"/>
    </row>
    <row r="138" spans="1:21" ht="14.1" customHeight="1" x14ac:dyDescent="0.25">
      <c r="A138">
        <v>3</v>
      </c>
      <c r="B138" s="55"/>
      <c r="C138" s="55"/>
      <c r="D138" s="55"/>
      <c r="E138" s="4"/>
      <c r="F138" s="4"/>
      <c r="G138" s="4"/>
      <c r="H138">
        <v>3</v>
      </c>
      <c r="I138" s="55"/>
      <c r="J138" s="55"/>
      <c r="K138" s="55"/>
      <c r="L138" s="4"/>
      <c r="M138" s="4"/>
      <c r="N138" s="4"/>
      <c r="P138" s="52"/>
      <c r="Q138" s="52"/>
      <c r="R138" s="52"/>
      <c r="S138" s="52"/>
      <c r="T138" s="52"/>
      <c r="U138" s="52"/>
    </row>
    <row r="139" spans="1:21" ht="14.1" customHeight="1" x14ac:dyDescent="0.25">
      <c r="A139">
        <v>4</v>
      </c>
      <c r="B139" s="55"/>
      <c r="C139" s="55"/>
      <c r="D139" s="55"/>
      <c r="E139" s="4"/>
      <c r="F139" s="4"/>
      <c r="G139" s="4"/>
      <c r="H139">
        <v>4</v>
      </c>
      <c r="I139" s="55"/>
      <c r="J139" s="55"/>
      <c r="K139" s="55"/>
      <c r="L139" s="4"/>
      <c r="M139" s="4"/>
      <c r="N139" s="4"/>
      <c r="P139" s="52" t="s">
        <v>25</v>
      </c>
      <c r="Q139" s="52"/>
      <c r="R139" s="52"/>
      <c r="S139" s="52"/>
      <c r="T139" s="52"/>
      <c r="U139" s="52"/>
    </row>
    <row r="140" spans="1:21" ht="14.1" customHeight="1" x14ac:dyDescent="0.25">
      <c r="A140">
        <v>5</v>
      </c>
      <c r="B140" s="55"/>
      <c r="C140" s="55"/>
      <c r="D140" s="55"/>
      <c r="E140" s="4"/>
      <c r="F140" s="4"/>
      <c r="G140" s="4"/>
      <c r="H140">
        <v>5</v>
      </c>
      <c r="I140" s="55"/>
      <c r="J140" s="55"/>
      <c r="K140" s="55"/>
      <c r="L140" s="4"/>
      <c r="M140" s="4"/>
      <c r="N140" s="4"/>
      <c r="P140" s="2" t="s">
        <v>183</v>
      </c>
      <c r="Q140" s="50"/>
      <c r="R140" s="50"/>
      <c r="S140" s="50"/>
      <c r="T140" s="50"/>
      <c r="U140" s="2"/>
    </row>
    <row r="141" spans="1:21" ht="14.1" customHeight="1" x14ac:dyDescent="0.25">
      <c r="A141">
        <v>6</v>
      </c>
      <c r="B141" s="55"/>
      <c r="C141" s="55"/>
      <c r="D141" s="55"/>
      <c r="E141" s="4"/>
      <c r="F141" s="4"/>
      <c r="G141" s="4"/>
      <c r="H141">
        <v>6</v>
      </c>
      <c r="I141" s="55"/>
      <c r="J141" s="55"/>
      <c r="K141" s="55"/>
      <c r="L141" s="4"/>
      <c r="M141" s="4"/>
      <c r="N141" s="4"/>
      <c r="P141" s="52"/>
      <c r="Q141" s="52"/>
      <c r="R141" s="52"/>
      <c r="S141" s="52"/>
      <c r="T141" s="52"/>
      <c r="U141" s="52"/>
    </row>
    <row r="142" spans="1:21" ht="14.1" customHeight="1" x14ac:dyDescent="0.25">
      <c r="A142">
        <v>7</v>
      </c>
      <c r="B142" s="55"/>
      <c r="C142" s="55"/>
      <c r="D142" s="55"/>
      <c r="E142" s="4"/>
      <c r="F142" s="4"/>
      <c r="G142" s="4"/>
      <c r="H142">
        <v>7</v>
      </c>
      <c r="I142" s="55"/>
      <c r="J142" s="55"/>
      <c r="K142" s="55"/>
      <c r="L142" s="4"/>
      <c r="M142" s="4"/>
      <c r="N142" s="4"/>
      <c r="P142" s="2" t="s">
        <v>185</v>
      </c>
      <c r="Q142" s="50"/>
      <c r="R142" s="50"/>
      <c r="S142" s="50"/>
      <c r="T142" s="50"/>
      <c r="U142" s="2"/>
    </row>
    <row r="143" spans="1:21" ht="14.1" customHeight="1" x14ac:dyDescent="0.25">
      <c r="A143">
        <v>8</v>
      </c>
      <c r="B143" s="55"/>
      <c r="C143" s="55"/>
      <c r="D143" s="55"/>
      <c r="E143" s="4"/>
      <c r="F143" s="4"/>
      <c r="G143" s="4"/>
      <c r="H143">
        <v>8</v>
      </c>
      <c r="I143" s="55"/>
      <c r="J143" s="55"/>
      <c r="K143" s="55"/>
      <c r="L143" s="4"/>
      <c r="M143" s="4"/>
      <c r="N143" s="4"/>
      <c r="P143" s="52"/>
      <c r="Q143" s="52"/>
      <c r="R143" s="52"/>
      <c r="S143" s="52"/>
      <c r="T143" s="52"/>
      <c r="U143" s="52"/>
    </row>
    <row r="144" spans="1:21" ht="14.1" customHeight="1" x14ac:dyDescent="0.25">
      <c r="A144">
        <v>9</v>
      </c>
      <c r="B144" s="55"/>
      <c r="C144" s="55"/>
      <c r="D144" s="55"/>
      <c r="E144" s="4"/>
      <c r="F144" s="4"/>
      <c r="G144" s="4"/>
      <c r="H144">
        <v>9</v>
      </c>
      <c r="I144" s="55"/>
      <c r="J144" s="55"/>
      <c r="K144" s="55"/>
      <c r="L144" s="4"/>
      <c r="M144" s="4"/>
      <c r="N144" s="4"/>
      <c r="P144" s="2" t="s">
        <v>186</v>
      </c>
      <c r="Q144" s="50"/>
      <c r="R144" s="50"/>
      <c r="S144" s="50"/>
      <c r="T144" s="50"/>
      <c r="U144" s="2"/>
    </row>
    <row r="145" spans="1:21" ht="14.1" customHeight="1" x14ac:dyDescent="0.25">
      <c r="A145">
        <v>10</v>
      </c>
      <c r="B145" s="55"/>
      <c r="C145" s="55"/>
      <c r="D145" s="55"/>
      <c r="E145" s="4"/>
      <c r="F145" s="4"/>
      <c r="G145" s="4"/>
      <c r="H145">
        <v>10</v>
      </c>
      <c r="I145" s="55"/>
      <c r="J145" s="55"/>
      <c r="K145" s="55"/>
      <c r="L145" s="4"/>
      <c r="M145" s="4"/>
      <c r="N145" s="4"/>
      <c r="P145" s="52"/>
      <c r="Q145" s="52"/>
      <c r="R145" s="52"/>
      <c r="S145" s="52"/>
      <c r="T145" s="52"/>
      <c r="U145" s="52"/>
    </row>
    <row r="146" spans="1:21" ht="14.1" customHeight="1" x14ac:dyDescent="0.25">
      <c r="A146">
        <v>11</v>
      </c>
      <c r="B146" s="55"/>
      <c r="C146" s="55"/>
      <c r="D146" s="55"/>
      <c r="E146" s="4"/>
      <c r="F146" s="4"/>
      <c r="G146" s="4"/>
      <c r="H146">
        <v>11</v>
      </c>
      <c r="I146" s="55"/>
      <c r="J146" s="55"/>
      <c r="K146" s="55"/>
      <c r="L146" s="4"/>
      <c r="M146" s="4"/>
      <c r="N146" s="4"/>
      <c r="P146" s="2" t="s">
        <v>187</v>
      </c>
      <c r="Q146" s="50"/>
      <c r="R146" s="50"/>
      <c r="S146" s="50"/>
      <c r="T146" s="50"/>
      <c r="U146" s="2"/>
    </row>
    <row r="147" spans="1:21" ht="14.1" customHeight="1" x14ac:dyDescent="0.25">
      <c r="A147">
        <v>12</v>
      </c>
      <c r="B147" s="55"/>
      <c r="C147" s="55"/>
      <c r="D147" s="55"/>
      <c r="E147" s="4"/>
      <c r="F147" s="4"/>
      <c r="G147" s="4"/>
      <c r="H147">
        <v>12</v>
      </c>
      <c r="I147" s="55"/>
      <c r="J147" s="55"/>
      <c r="K147" s="55"/>
      <c r="L147" s="4"/>
      <c r="M147" s="4"/>
      <c r="N147" s="4"/>
      <c r="P147" s="52"/>
      <c r="Q147" s="52"/>
      <c r="R147" s="52"/>
      <c r="S147" s="52"/>
      <c r="T147" s="52"/>
      <c r="U147" s="52"/>
    </row>
    <row r="148" spans="1:21" ht="14.1" customHeight="1" x14ac:dyDescent="0.25">
      <c r="A148">
        <v>13</v>
      </c>
      <c r="B148" s="55"/>
      <c r="C148" s="55"/>
      <c r="D148" s="55"/>
      <c r="E148" s="4"/>
      <c r="F148" s="4"/>
      <c r="G148" s="4"/>
      <c r="H148">
        <v>13</v>
      </c>
      <c r="I148" s="55"/>
      <c r="J148" s="55"/>
      <c r="K148" s="55"/>
      <c r="L148" s="4"/>
      <c r="M148" s="4"/>
      <c r="N148" s="4"/>
      <c r="P148" s="2" t="s">
        <v>188</v>
      </c>
      <c r="Q148" s="50"/>
      <c r="R148" s="50"/>
      <c r="S148" s="50"/>
      <c r="T148" s="50"/>
      <c r="U148" s="2"/>
    </row>
    <row r="149" spans="1:21" ht="14.1" customHeight="1" x14ac:dyDescent="0.25">
      <c r="A149">
        <v>14</v>
      </c>
      <c r="B149" s="55"/>
      <c r="C149" s="55"/>
      <c r="D149" s="55"/>
      <c r="E149" s="4"/>
      <c r="F149" s="4"/>
      <c r="G149" s="4"/>
      <c r="H149">
        <v>14</v>
      </c>
      <c r="I149" s="55"/>
      <c r="J149" s="55"/>
      <c r="K149" s="55"/>
      <c r="L149" s="4"/>
      <c r="M149" s="4"/>
      <c r="N149" s="4"/>
      <c r="P149" s="52"/>
      <c r="Q149" s="52"/>
      <c r="R149" s="52"/>
      <c r="S149" s="52"/>
      <c r="T149" s="52"/>
      <c r="U149" s="52"/>
    </row>
    <row r="150" spans="1:21" ht="14.1" customHeight="1" x14ac:dyDescent="0.25">
      <c r="A150">
        <v>15</v>
      </c>
      <c r="B150" s="55"/>
      <c r="C150" s="55"/>
      <c r="D150" s="55"/>
      <c r="E150" s="4"/>
      <c r="F150" s="4"/>
      <c r="G150" s="4"/>
      <c r="H150">
        <v>15</v>
      </c>
      <c r="I150" s="55"/>
      <c r="J150" s="55"/>
      <c r="K150" s="55"/>
      <c r="L150" s="4"/>
      <c r="M150" s="4"/>
      <c r="N150" s="4"/>
      <c r="P150" s="52" t="s">
        <v>19</v>
      </c>
      <c r="Q150" s="52"/>
      <c r="R150" s="52"/>
      <c r="S150" s="52"/>
      <c r="T150" s="52"/>
      <c r="U150" s="52"/>
    </row>
    <row r="151" spans="1:21" ht="14.1" customHeight="1" x14ac:dyDescent="0.25">
      <c r="A151">
        <v>16</v>
      </c>
      <c r="B151" s="55"/>
      <c r="C151" s="55"/>
      <c r="D151" s="55"/>
      <c r="E151" s="4"/>
      <c r="F151" s="4"/>
      <c r="G151" s="4"/>
      <c r="H151">
        <v>16</v>
      </c>
      <c r="I151" s="55"/>
      <c r="J151" s="55"/>
      <c r="K151" s="55"/>
      <c r="L151" s="4"/>
      <c r="M151" s="4"/>
      <c r="N151" s="4"/>
      <c r="P151" s="50"/>
      <c r="Q151" s="50"/>
      <c r="R151" s="50"/>
      <c r="S151" s="50"/>
      <c r="T151" s="50"/>
      <c r="U151" s="50"/>
    </row>
    <row r="152" spans="1:21" ht="14.1" customHeight="1" x14ac:dyDescent="0.25">
      <c r="B152" s="53" t="s">
        <v>15</v>
      </c>
      <c r="C152" s="53"/>
      <c r="D152" s="53"/>
      <c r="E152" s="4">
        <f>COUNTIF(E136:E151, "P")</f>
        <v>0</v>
      </c>
      <c r="F152" s="4">
        <f>COUNTIF(F136:F151, "P")</f>
        <v>0</v>
      </c>
      <c r="G152" s="4">
        <f>COUNTIF(G136:G151, "P")</f>
        <v>0</v>
      </c>
      <c r="I152" s="53" t="s">
        <v>15</v>
      </c>
      <c r="J152" s="53"/>
      <c r="K152" s="53"/>
      <c r="L152" s="16">
        <f>COUNTIFS(L136:L151,"P")</f>
        <v>0</v>
      </c>
      <c r="M152" s="16">
        <f t="shared" ref="M152:N152" si="0">COUNTIFS(M136:M151,"P")</f>
        <v>0</v>
      </c>
      <c r="N152" s="16">
        <f t="shared" si="0"/>
        <v>0</v>
      </c>
      <c r="P152" t="s">
        <v>144</v>
      </c>
      <c r="Q152" s="62"/>
      <c r="R152" s="62"/>
      <c r="S152" s="62"/>
      <c r="T152" s="62"/>
      <c r="U152" s="1"/>
    </row>
    <row r="153" spans="1:21" ht="15" customHeight="1" x14ac:dyDescent="0.25">
      <c r="C153" s="2" t="s">
        <v>14</v>
      </c>
      <c r="D153" s="2" t="s">
        <v>13</v>
      </c>
      <c r="E153" s="2"/>
      <c r="F153" s="2" t="s">
        <v>12</v>
      </c>
      <c r="G153" s="2"/>
      <c r="H153" s="2" t="s">
        <v>11</v>
      </c>
      <c r="I153" s="2"/>
      <c r="J153" s="2" t="s">
        <v>10</v>
      </c>
      <c r="K153" s="2"/>
      <c r="M153" s="2"/>
      <c r="P153" s="1"/>
      <c r="Q153" s="1"/>
      <c r="R153" s="1"/>
      <c r="S153" s="1"/>
      <c r="T153" s="1"/>
      <c r="U153" s="1"/>
    </row>
    <row r="154" spans="1:21" ht="15" customHeight="1" x14ac:dyDescent="0.25">
      <c r="B154" s="3"/>
      <c r="C154" t="s">
        <v>5</v>
      </c>
      <c r="D154" t="s">
        <v>8</v>
      </c>
      <c r="F154" t="s">
        <v>7</v>
      </c>
      <c r="H154" t="s">
        <v>6</v>
      </c>
      <c r="J154" t="s">
        <v>5</v>
      </c>
      <c r="L154" t="s">
        <v>5</v>
      </c>
      <c r="P154" s="1"/>
      <c r="Q154" s="1"/>
      <c r="R154" s="1"/>
      <c r="S154" s="1"/>
      <c r="T154" s="1"/>
      <c r="U154" s="1"/>
    </row>
    <row r="155" spans="1:21" ht="15" customHeight="1" x14ac:dyDescent="0.25">
      <c r="J155" s="57"/>
      <c r="K155" s="57"/>
      <c r="L155" s="57"/>
      <c r="P155" s="1"/>
      <c r="Q155" s="1"/>
      <c r="R155" s="1"/>
      <c r="S155" s="1"/>
      <c r="T155" s="1"/>
      <c r="U155" s="1"/>
    </row>
    <row r="156" spans="1:21" ht="15" customHeight="1" x14ac:dyDescent="0.25">
      <c r="C156" s="2" t="s">
        <v>4</v>
      </c>
      <c r="E156" s="2" t="s">
        <v>3</v>
      </c>
      <c r="H156" s="2" t="s">
        <v>2</v>
      </c>
      <c r="J156" s="52" t="s">
        <v>1</v>
      </c>
      <c r="K156" s="52"/>
      <c r="L156" s="52"/>
      <c r="P156" s="1"/>
      <c r="Q156" s="1"/>
      <c r="R156" s="1"/>
      <c r="S156" s="1"/>
      <c r="T156" s="1"/>
      <c r="U156" s="1"/>
    </row>
    <row r="157" spans="1:21" ht="15" customHeight="1" x14ac:dyDescent="0.25">
      <c r="C157" s="2"/>
      <c r="E157" s="2"/>
      <c r="H157" s="2"/>
      <c r="J157" s="2"/>
      <c r="K157" s="2"/>
      <c r="L157" s="2"/>
      <c r="P157" s="1"/>
      <c r="Q157" s="1"/>
      <c r="R157" s="1"/>
      <c r="S157" s="1"/>
      <c r="T157" s="1"/>
      <c r="U157" s="1"/>
    </row>
    <row r="158" spans="1:21" ht="15" customHeight="1" x14ac:dyDescent="0.25">
      <c r="B158" s="2" t="s">
        <v>0</v>
      </c>
      <c r="J158" s="57"/>
      <c r="K158" s="57"/>
      <c r="L158" s="57"/>
      <c r="P158" s="1"/>
      <c r="Q158" s="1"/>
      <c r="R158" s="1"/>
      <c r="S158" s="1"/>
      <c r="T158" s="1"/>
      <c r="U158" s="1"/>
    </row>
    <row r="159" spans="1:21" x14ac:dyDescent="0.25">
      <c r="J159" s="57"/>
      <c r="K159" s="57"/>
      <c r="L159" s="57"/>
    </row>
  </sheetData>
  <mergeCells count="381">
    <mergeCell ref="I9:K9"/>
    <mergeCell ref="P9:R9"/>
    <mergeCell ref="I10:K10"/>
    <mergeCell ref="P10:R10"/>
    <mergeCell ref="I11:K11"/>
    <mergeCell ref="P11:R11"/>
    <mergeCell ref="A2:C2"/>
    <mergeCell ref="I7:K7"/>
    <mergeCell ref="P7:R7"/>
    <mergeCell ref="I8:K8"/>
    <mergeCell ref="P8:R8"/>
    <mergeCell ref="I17:K17"/>
    <mergeCell ref="P17:R17"/>
    <mergeCell ref="I18:K18"/>
    <mergeCell ref="P18:R18"/>
    <mergeCell ref="I15:K15"/>
    <mergeCell ref="P15:R15"/>
    <mergeCell ref="I16:K16"/>
    <mergeCell ref="P16:R16"/>
    <mergeCell ref="I12:K12"/>
    <mergeCell ref="P12:R12"/>
    <mergeCell ref="I13:K13"/>
    <mergeCell ref="P13:R13"/>
    <mergeCell ref="I14:K14"/>
    <mergeCell ref="P14:R14"/>
    <mergeCell ref="I23:K23"/>
    <mergeCell ref="P23:R23"/>
    <mergeCell ref="I21:K21"/>
    <mergeCell ref="P21:R21"/>
    <mergeCell ref="I22:K22"/>
    <mergeCell ref="P22:R22"/>
    <mergeCell ref="I19:K19"/>
    <mergeCell ref="P19:R19"/>
    <mergeCell ref="I20:K20"/>
    <mergeCell ref="P20:R20"/>
    <mergeCell ref="B27:D27"/>
    <mergeCell ref="I27:K27"/>
    <mergeCell ref="P27:R27"/>
    <mergeCell ref="B28:D28"/>
    <mergeCell ref="I28:K28"/>
    <mergeCell ref="P28:R28"/>
    <mergeCell ref="B25:D25"/>
    <mergeCell ref="I25:K25"/>
    <mergeCell ref="P25:R25"/>
    <mergeCell ref="B26:D26"/>
    <mergeCell ref="I26:K26"/>
    <mergeCell ref="P26:R26"/>
    <mergeCell ref="B31:D31"/>
    <mergeCell ref="I31:K31"/>
    <mergeCell ref="P31:R31"/>
    <mergeCell ref="B32:D32"/>
    <mergeCell ref="I32:K32"/>
    <mergeCell ref="P32:R32"/>
    <mergeCell ref="B29:D29"/>
    <mergeCell ref="I29:K29"/>
    <mergeCell ref="P29:R29"/>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3:D43"/>
    <mergeCell ref="I43:K43"/>
    <mergeCell ref="P43:R43"/>
    <mergeCell ref="B44:D44"/>
    <mergeCell ref="I44:K44"/>
    <mergeCell ref="P44:R44"/>
    <mergeCell ref="B41:D41"/>
    <mergeCell ref="I41:K41"/>
    <mergeCell ref="P41:R41"/>
    <mergeCell ref="B47:D47"/>
    <mergeCell ref="I47:K47"/>
    <mergeCell ref="P47:R47"/>
    <mergeCell ref="B48:D48"/>
    <mergeCell ref="I48:K48"/>
    <mergeCell ref="P48:R48"/>
    <mergeCell ref="B45:D45"/>
    <mergeCell ref="I45:K45"/>
    <mergeCell ref="P45:R45"/>
    <mergeCell ref="B46:D46"/>
    <mergeCell ref="I46:K46"/>
    <mergeCell ref="P46:R46"/>
    <mergeCell ref="B51:D51"/>
    <mergeCell ref="I51:K51"/>
    <mergeCell ref="P51:R51"/>
    <mergeCell ref="B52:D52"/>
    <mergeCell ref="I52:K52"/>
    <mergeCell ref="P52:R52"/>
    <mergeCell ref="B49:D49"/>
    <mergeCell ref="I49:K49"/>
    <mergeCell ref="P49:R49"/>
    <mergeCell ref="B50:D50"/>
    <mergeCell ref="I50:K50"/>
    <mergeCell ref="P50:R50"/>
    <mergeCell ref="B55:D55"/>
    <mergeCell ref="I55:K55"/>
    <mergeCell ref="P55:R55"/>
    <mergeCell ref="B56:D56"/>
    <mergeCell ref="I56:K56"/>
    <mergeCell ref="P56:R56"/>
    <mergeCell ref="B53:D53"/>
    <mergeCell ref="I53:K53"/>
    <mergeCell ref="P53:R53"/>
    <mergeCell ref="B54:D54"/>
    <mergeCell ref="I54:K54"/>
    <mergeCell ref="P54:R54"/>
    <mergeCell ref="B59:D59"/>
    <mergeCell ref="I59:K59"/>
    <mergeCell ref="P59:R59"/>
    <mergeCell ref="B57:D57"/>
    <mergeCell ref="I57:K57"/>
    <mergeCell ref="P57:R57"/>
    <mergeCell ref="B58:D58"/>
    <mergeCell ref="I58:K58"/>
    <mergeCell ref="P58:R58"/>
    <mergeCell ref="B63:D63"/>
    <mergeCell ref="I63:K63"/>
    <mergeCell ref="P63:R63"/>
    <mergeCell ref="B64:D64"/>
    <mergeCell ref="I64:K64"/>
    <mergeCell ref="P64:R64"/>
    <mergeCell ref="B61:D61"/>
    <mergeCell ref="I61:K61"/>
    <mergeCell ref="P61:R61"/>
    <mergeCell ref="B62:D62"/>
    <mergeCell ref="I62:K62"/>
    <mergeCell ref="P62:R62"/>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82:D82"/>
    <mergeCell ref="I82:K82"/>
    <mergeCell ref="P82:R82"/>
    <mergeCell ref="B83:D83"/>
    <mergeCell ref="I83:K83"/>
    <mergeCell ref="P83:R83"/>
    <mergeCell ref="B77:D77"/>
    <mergeCell ref="I77:K77"/>
    <mergeCell ref="P77:R77"/>
    <mergeCell ref="B86:D86"/>
    <mergeCell ref="I86:K86"/>
    <mergeCell ref="P86:R86"/>
    <mergeCell ref="B87:D87"/>
    <mergeCell ref="I87:K87"/>
    <mergeCell ref="P87:R87"/>
    <mergeCell ref="B84:D84"/>
    <mergeCell ref="I84:K84"/>
    <mergeCell ref="P84:R84"/>
    <mergeCell ref="B85:D85"/>
    <mergeCell ref="I85:K85"/>
    <mergeCell ref="P85:R85"/>
    <mergeCell ref="B90:D90"/>
    <mergeCell ref="I90:K90"/>
    <mergeCell ref="P90:R90"/>
    <mergeCell ref="B91:D91"/>
    <mergeCell ref="I91:K91"/>
    <mergeCell ref="P91:R91"/>
    <mergeCell ref="B88:D88"/>
    <mergeCell ref="I88:K88"/>
    <mergeCell ref="P88:R88"/>
    <mergeCell ref="B89:D89"/>
    <mergeCell ref="I89:K89"/>
    <mergeCell ref="P89:R89"/>
    <mergeCell ref="B94:D94"/>
    <mergeCell ref="I94:K94"/>
    <mergeCell ref="P94:R94"/>
    <mergeCell ref="B95:D95"/>
    <mergeCell ref="I95:K95"/>
    <mergeCell ref="P95:R95"/>
    <mergeCell ref="B92:D92"/>
    <mergeCell ref="I92:K92"/>
    <mergeCell ref="P92:R92"/>
    <mergeCell ref="B93:D93"/>
    <mergeCell ref="I93:K93"/>
    <mergeCell ref="P93:R93"/>
    <mergeCell ref="B100:D100"/>
    <mergeCell ref="I100:K100"/>
    <mergeCell ref="B101:D101"/>
    <mergeCell ref="I101:K101"/>
    <mergeCell ref="B98:D98"/>
    <mergeCell ref="I98:K98"/>
    <mergeCell ref="P98:R98"/>
    <mergeCell ref="B96:D96"/>
    <mergeCell ref="I96:K96"/>
    <mergeCell ref="P96:R96"/>
    <mergeCell ref="B97:D97"/>
    <mergeCell ref="I97:K97"/>
    <mergeCell ref="P97:R97"/>
    <mergeCell ref="B106:D106"/>
    <mergeCell ref="I106:K106"/>
    <mergeCell ref="B107:D107"/>
    <mergeCell ref="I107:K107"/>
    <mergeCell ref="B104:D104"/>
    <mergeCell ref="I104:K104"/>
    <mergeCell ref="B105:D105"/>
    <mergeCell ref="I105:K105"/>
    <mergeCell ref="B102:D102"/>
    <mergeCell ref="I102:K102"/>
    <mergeCell ref="B103:D103"/>
    <mergeCell ref="I103:K103"/>
    <mergeCell ref="B112:D112"/>
    <mergeCell ref="I112:K112"/>
    <mergeCell ref="B113:D113"/>
    <mergeCell ref="I113:K113"/>
    <mergeCell ref="B110:D110"/>
    <mergeCell ref="I110:K110"/>
    <mergeCell ref="B111:D111"/>
    <mergeCell ref="I111:K111"/>
    <mergeCell ref="B108:D108"/>
    <mergeCell ref="I108:K108"/>
    <mergeCell ref="B109:D109"/>
    <mergeCell ref="I109:K109"/>
    <mergeCell ref="B116:D116"/>
    <mergeCell ref="I116:K116"/>
    <mergeCell ref="B118:D118"/>
    <mergeCell ref="B119:D119"/>
    <mergeCell ref="B120:D120"/>
    <mergeCell ref="B121:D121"/>
    <mergeCell ref="B114:D114"/>
    <mergeCell ref="I114:K114"/>
    <mergeCell ref="B115:D115"/>
    <mergeCell ref="I115:K115"/>
    <mergeCell ref="I122:K122"/>
    <mergeCell ref="P122:R122"/>
    <mergeCell ref="I123:K123"/>
    <mergeCell ref="P123:R123"/>
    <mergeCell ref="I120:K120"/>
    <mergeCell ref="P120:R120"/>
    <mergeCell ref="I121:K121"/>
    <mergeCell ref="P121:R121"/>
    <mergeCell ref="I118:K118"/>
    <mergeCell ref="P118:R118"/>
    <mergeCell ref="I119:K119"/>
    <mergeCell ref="P119:R119"/>
    <mergeCell ref="I128:K128"/>
    <mergeCell ref="P128:R128"/>
    <mergeCell ref="I129:K129"/>
    <mergeCell ref="P129:R129"/>
    <mergeCell ref="I126:K126"/>
    <mergeCell ref="P126:R126"/>
    <mergeCell ref="I127:K127"/>
    <mergeCell ref="P127:R127"/>
    <mergeCell ref="I124:K124"/>
    <mergeCell ref="P124:R124"/>
    <mergeCell ref="I125:K125"/>
    <mergeCell ref="P125:R125"/>
    <mergeCell ref="B134:D134"/>
    <mergeCell ref="I134:K134"/>
    <mergeCell ref="P134:R134"/>
    <mergeCell ref="I132:K132"/>
    <mergeCell ref="P132:R132"/>
    <mergeCell ref="I133:K133"/>
    <mergeCell ref="P133:R133"/>
    <mergeCell ref="I130:K130"/>
    <mergeCell ref="P130:R130"/>
    <mergeCell ref="I131:K131"/>
    <mergeCell ref="P131:R131"/>
    <mergeCell ref="I138:K138"/>
    <mergeCell ref="P138:U138"/>
    <mergeCell ref="B139:D139"/>
    <mergeCell ref="I139:K139"/>
    <mergeCell ref="P139:U139"/>
    <mergeCell ref="B136:D136"/>
    <mergeCell ref="I136:K136"/>
    <mergeCell ref="P136:U136"/>
    <mergeCell ref="B137:D137"/>
    <mergeCell ref="I137:K137"/>
    <mergeCell ref="P145:U145"/>
    <mergeCell ref="B142:D142"/>
    <mergeCell ref="I142:K142"/>
    <mergeCell ref="B143:D143"/>
    <mergeCell ref="I143:K143"/>
    <mergeCell ref="P143:U143"/>
    <mergeCell ref="B140:D140"/>
    <mergeCell ref="I140:K140"/>
    <mergeCell ref="B141:D141"/>
    <mergeCell ref="I141:K141"/>
    <mergeCell ref="P141:U141"/>
    <mergeCell ref="J155:L155"/>
    <mergeCell ref="J156:L156"/>
    <mergeCell ref="J158:L158"/>
    <mergeCell ref="J159:L159"/>
    <mergeCell ref="A1:C1"/>
    <mergeCell ref="B152:D152"/>
    <mergeCell ref="I152:K152"/>
    <mergeCell ref="B150:D150"/>
    <mergeCell ref="I150:K150"/>
    <mergeCell ref="B151:D151"/>
    <mergeCell ref="I151:K151"/>
    <mergeCell ref="B148:D148"/>
    <mergeCell ref="I148:K148"/>
    <mergeCell ref="B149:D149"/>
    <mergeCell ref="I149:K149"/>
    <mergeCell ref="B146:D146"/>
    <mergeCell ref="I146:K146"/>
    <mergeCell ref="B147:D147"/>
    <mergeCell ref="I147:K147"/>
    <mergeCell ref="B144:D144"/>
    <mergeCell ref="I144:K144"/>
    <mergeCell ref="B145:D145"/>
    <mergeCell ref="I145:K145"/>
    <mergeCell ref="B138:D138"/>
    <mergeCell ref="Q152:T152"/>
    <mergeCell ref="D2:H2"/>
    <mergeCell ref="B131:D131"/>
    <mergeCell ref="B132:D132"/>
    <mergeCell ref="B133:D133"/>
    <mergeCell ref="Q137:T137"/>
    <mergeCell ref="Q140:T140"/>
    <mergeCell ref="Q142:T142"/>
    <mergeCell ref="Q144:T144"/>
    <mergeCell ref="Q146:T146"/>
    <mergeCell ref="Q148:T148"/>
    <mergeCell ref="B122:D122"/>
    <mergeCell ref="B123:D123"/>
    <mergeCell ref="B124:D124"/>
    <mergeCell ref="B125:D125"/>
    <mergeCell ref="B126:D126"/>
    <mergeCell ref="B127:D127"/>
    <mergeCell ref="B128:D128"/>
    <mergeCell ref="B129:D129"/>
    <mergeCell ref="B130:D130"/>
    <mergeCell ref="P150:U150"/>
    <mergeCell ref="P151:U151"/>
    <mergeCell ref="P149:U149"/>
    <mergeCell ref="P147:U147"/>
  </mergeCells>
  <pageMargins left="0" right="0" top="1.25" bottom="0.75" header="0.3" footer="0.3"/>
  <pageSetup paperSize="3" scale="9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A4A3C-9B0B-4051-981D-6C70EC4A1898}">
  <sheetPr codeName="Sheet7"/>
  <dimension ref="A1:D35"/>
  <sheetViews>
    <sheetView workbookViewId="0">
      <selection activeCell="B34" sqref="B34"/>
    </sheetView>
  </sheetViews>
  <sheetFormatPr defaultColWidth="9.140625" defaultRowHeight="15" x14ac:dyDescent="0.25"/>
  <cols>
    <col min="1" max="1" width="31.7109375" customWidth="1"/>
    <col min="2" max="4" width="15.7109375" style="21" customWidth="1"/>
  </cols>
  <sheetData>
    <row r="1" spans="1:4" ht="20.100000000000001" customHeight="1" x14ac:dyDescent="0.25"/>
    <row r="2" spans="1:4" ht="20.100000000000001" customHeight="1" x14ac:dyDescent="0.25">
      <c r="A2" s="60" t="s">
        <v>143</v>
      </c>
      <c r="B2" s="60"/>
      <c r="C2" s="60"/>
      <c r="D2" s="60"/>
    </row>
    <row r="3" spans="1:4" ht="20.100000000000001" customHeight="1" x14ac:dyDescent="0.25">
      <c r="B3"/>
      <c r="C3"/>
      <c r="D3"/>
    </row>
    <row r="4" spans="1:4" ht="20.100000000000001" customHeight="1" x14ac:dyDescent="0.25">
      <c r="A4" s="6" t="s">
        <v>161</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45231</v>
      </c>
      <c r="B7" s="30">
        <f>'Nov 2023'!L23</f>
        <v>0</v>
      </c>
      <c r="C7" s="30">
        <f>'Nov 2023'!M23</f>
        <v>0</v>
      </c>
      <c r="D7" s="30">
        <f>'Nov 2023'!N23</f>
        <v>0</v>
      </c>
    </row>
    <row r="8" spans="1:4" ht="20.100000000000001" customHeight="1" x14ac:dyDescent="0.25">
      <c r="A8" s="24">
        <v>45232</v>
      </c>
      <c r="B8" s="30">
        <f>'Nov 2023'!S23</f>
        <v>0</v>
      </c>
      <c r="C8" s="30">
        <f>'Nov 2023'!T23</f>
        <v>0</v>
      </c>
      <c r="D8" s="30">
        <f>'Nov 2023'!U23</f>
        <v>0</v>
      </c>
    </row>
    <row r="9" spans="1:4" ht="20.100000000000001" customHeight="1" x14ac:dyDescent="0.25">
      <c r="A9" s="24">
        <v>45233</v>
      </c>
      <c r="B9" s="30">
        <f>'Nov 2023'!E41</f>
        <v>0</v>
      </c>
      <c r="C9" s="30">
        <f>'Nov 2023'!F41</f>
        <v>0</v>
      </c>
      <c r="D9" s="30">
        <f>'Nov 2023'!G41</f>
        <v>0</v>
      </c>
    </row>
    <row r="10" spans="1:4" ht="20.100000000000001" customHeight="1" x14ac:dyDescent="0.25">
      <c r="A10" s="24">
        <v>45236</v>
      </c>
      <c r="B10" s="30">
        <f>'Nov 2023'!L41</f>
        <v>0</v>
      </c>
      <c r="C10" s="30">
        <f>'Nov 2023'!M41</f>
        <v>0</v>
      </c>
      <c r="D10" s="30">
        <f>'Nov 2023'!N41</f>
        <v>0</v>
      </c>
    </row>
    <row r="11" spans="1:4" ht="20.100000000000001" customHeight="1" x14ac:dyDescent="0.25">
      <c r="A11" s="24">
        <v>45237</v>
      </c>
      <c r="B11" s="30">
        <f>'Nov 2023'!S41</f>
        <v>0</v>
      </c>
      <c r="C11" s="30">
        <f>'Nov 2023'!T41</f>
        <v>0</v>
      </c>
      <c r="D11" s="30">
        <f>'Nov 2023'!U41</f>
        <v>0</v>
      </c>
    </row>
    <row r="12" spans="1:4" ht="20.100000000000001" customHeight="1" x14ac:dyDescent="0.25">
      <c r="A12" s="24">
        <v>45238</v>
      </c>
      <c r="B12" s="30">
        <f>'Nov 2023'!E59</f>
        <v>0</v>
      </c>
      <c r="C12" s="30">
        <f>'Nov 2023'!F59</f>
        <v>0</v>
      </c>
      <c r="D12" s="30">
        <f>'Nov 2023'!G59</f>
        <v>0</v>
      </c>
    </row>
    <row r="13" spans="1:4" ht="20.100000000000001" customHeight="1" x14ac:dyDescent="0.25">
      <c r="A13" s="24">
        <v>45239</v>
      </c>
      <c r="B13" s="30">
        <f>'Nov 2023'!L59</f>
        <v>0</v>
      </c>
      <c r="C13" s="30">
        <f>'Nov 2023'!M59</f>
        <v>0</v>
      </c>
      <c r="D13" s="30">
        <f>'Nov 2023'!N59</f>
        <v>0</v>
      </c>
    </row>
    <row r="14" spans="1:4" ht="20.100000000000001" customHeight="1" x14ac:dyDescent="0.25">
      <c r="A14" s="24">
        <v>45240</v>
      </c>
      <c r="B14" s="30">
        <f>'Nov 2023'!S59</f>
        <v>0</v>
      </c>
      <c r="C14" s="30">
        <f>'Nov 2023'!T59</f>
        <v>0</v>
      </c>
      <c r="D14" s="30">
        <f>'Nov 2023'!U59</f>
        <v>0</v>
      </c>
    </row>
    <row r="15" spans="1:4" ht="20.100000000000001" customHeight="1" x14ac:dyDescent="0.25">
      <c r="A15" s="24">
        <v>45243</v>
      </c>
      <c r="B15" s="30">
        <f>'Nov 2023'!E77</f>
        <v>0</v>
      </c>
      <c r="C15" s="30">
        <f>'Nov 2023'!F77</f>
        <v>0</v>
      </c>
      <c r="D15" s="30">
        <f>'Nov 2023'!G77</f>
        <v>0</v>
      </c>
    </row>
    <row r="16" spans="1:4" ht="20.100000000000001" customHeight="1" x14ac:dyDescent="0.25">
      <c r="A16" s="24">
        <v>45244</v>
      </c>
      <c r="B16" s="30">
        <f>'Nov 2023'!L77</f>
        <v>0</v>
      </c>
      <c r="C16" s="30">
        <f>'Nov 2023'!M77</f>
        <v>0</v>
      </c>
      <c r="D16" s="30">
        <f>'Nov 2023'!N77</f>
        <v>0</v>
      </c>
    </row>
    <row r="17" spans="1:4" ht="20.100000000000001" customHeight="1" x14ac:dyDescent="0.25">
      <c r="A17" s="24">
        <v>45245</v>
      </c>
      <c r="B17" s="30">
        <f>'Nov 2023'!S77</f>
        <v>0</v>
      </c>
      <c r="C17" s="30">
        <f>'Nov 2023'!T77</f>
        <v>0</v>
      </c>
      <c r="D17" s="30">
        <f>'Nov 2023'!U77</f>
        <v>0</v>
      </c>
    </row>
    <row r="18" spans="1:4" ht="20.100000000000001" customHeight="1" x14ac:dyDescent="0.25">
      <c r="A18" s="24">
        <v>45246</v>
      </c>
      <c r="B18" s="30">
        <f>'Nov 2023'!E98</f>
        <v>0</v>
      </c>
      <c r="C18" s="30">
        <f>'Nov 2023'!F98</f>
        <v>0</v>
      </c>
      <c r="D18" s="30">
        <f>'Nov 2023'!G98</f>
        <v>0</v>
      </c>
    </row>
    <row r="19" spans="1:4" ht="20.100000000000001" customHeight="1" x14ac:dyDescent="0.25">
      <c r="A19" s="24">
        <v>45247</v>
      </c>
      <c r="B19" s="30">
        <f>'Nov 2023'!L98</f>
        <v>0</v>
      </c>
      <c r="C19" s="30">
        <f>'Nov 2023'!M98</f>
        <v>0</v>
      </c>
      <c r="D19" s="30">
        <f>'Nov 2023'!N98</f>
        <v>0</v>
      </c>
    </row>
    <row r="20" spans="1:4" ht="20.100000000000001" customHeight="1" x14ac:dyDescent="0.25">
      <c r="A20" s="24">
        <v>45250</v>
      </c>
      <c r="B20" s="30">
        <f>'Nov 2023'!S98</f>
        <v>0</v>
      </c>
      <c r="C20" s="30">
        <f>'Nov 2023'!T98</f>
        <v>0</v>
      </c>
      <c r="D20" s="30">
        <f>'Nov 2023'!U98</f>
        <v>0</v>
      </c>
    </row>
    <row r="21" spans="1:4" ht="20.100000000000001" customHeight="1" x14ac:dyDescent="0.25">
      <c r="A21" s="24">
        <v>45251</v>
      </c>
      <c r="B21" s="30">
        <f>'Nov 2023'!E116</f>
        <v>0</v>
      </c>
      <c r="C21" s="30">
        <f>'Nov 2023'!F116</f>
        <v>0</v>
      </c>
      <c r="D21" s="30">
        <f>'Nov 2023'!G116</f>
        <v>0</v>
      </c>
    </row>
    <row r="22" spans="1:4" ht="20.100000000000001" customHeight="1" x14ac:dyDescent="0.25">
      <c r="A22" s="24">
        <v>45252</v>
      </c>
      <c r="B22" s="30">
        <f>'Nov 2023'!L116</f>
        <v>0</v>
      </c>
      <c r="C22" s="30">
        <f>'Nov 2023'!M116</f>
        <v>0</v>
      </c>
      <c r="D22" s="30">
        <f>'Nov 2023'!N116</f>
        <v>0</v>
      </c>
    </row>
    <row r="23" spans="1:4" ht="20.100000000000001" customHeight="1" x14ac:dyDescent="0.25">
      <c r="A23" s="24">
        <v>45253</v>
      </c>
      <c r="B23" s="30">
        <f>'Nov 2023'!S116</f>
        <v>0</v>
      </c>
      <c r="C23" s="30">
        <f>'Nov 2023'!T116</f>
        <v>0</v>
      </c>
      <c r="D23" s="30">
        <f>'Nov 2023'!U116</f>
        <v>0</v>
      </c>
    </row>
    <row r="24" spans="1:4" ht="20.100000000000001" customHeight="1" x14ac:dyDescent="0.25">
      <c r="A24" s="24">
        <v>45254</v>
      </c>
      <c r="B24" s="30">
        <f>'Nov 2023'!E134</f>
        <v>0</v>
      </c>
      <c r="C24" s="30">
        <f>'Nov 2023'!F134</f>
        <v>0</v>
      </c>
      <c r="D24" s="30">
        <f>'Nov 2023'!G134</f>
        <v>0</v>
      </c>
    </row>
    <row r="25" spans="1:4" ht="20.100000000000001" customHeight="1" x14ac:dyDescent="0.25">
      <c r="A25" s="24">
        <v>45257</v>
      </c>
      <c r="B25" s="30">
        <f>'Nov 2023'!L134</f>
        <v>0</v>
      </c>
      <c r="C25" s="30">
        <f>'Nov 2023'!M134</f>
        <v>0</v>
      </c>
      <c r="D25" s="30">
        <f>'Nov 2023'!N134</f>
        <v>0</v>
      </c>
    </row>
    <row r="26" spans="1:4" ht="20.100000000000001" customHeight="1" x14ac:dyDescent="0.25">
      <c r="A26" s="24">
        <v>45258</v>
      </c>
      <c r="B26" s="30">
        <f>'Nov 2023'!S134</f>
        <v>0</v>
      </c>
      <c r="C26" s="30">
        <f>'Nov 2023'!T134</f>
        <v>0</v>
      </c>
      <c r="D26" s="30">
        <f>'Nov 2023'!U134</f>
        <v>0</v>
      </c>
    </row>
    <row r="27" spans="1:4" ht="20.100000000000001" customHeight="1" x14ac:dyDescent="0.25">
      <c r="A27" s="24">
        <v>45259</v>
      </c>
      <c r="B27" s="30">
        <f>'Nov 2023'!E152</f>
        <v>0</v>
      </c>
      <c r="C27" s="30">
        <f>'Nov 2023'!F152</f>
        <v>0</v>
      </c>
      <c r="D27" s="30">
        <f>'Nov 2023'!G152</f>
        <v>0</v>
      </c>
    </row>
    <row r="28" spans="1:4" ht="20.100000000000001" customHeight="1" x14ac:dyDescent="0.25">
      <c r="A28" s="24">
        <v>45260</v>
      </c>
      <c r="B28" s="30">
        <f>'Nov 2023'!L152</f>
        <v>0</v>
      </c>
      <c r="C28" s="30">
        <f>'Nov 2023'!M152</f>
        <v>0</v>
      </c>
      <c r="D28" s="30">
        <f>'Nov 2023'!N152</f>
        <v>0</v>
      </c>
    </row>
    <row r="29" spans="1:4" ht="20.100000000000001" customHeight="1" thickBot="1" x14ac:dyDescent="0.3">
      <c r="A29" s="4"/>
      <c r="B29" s="32"/>
      <c r="C29" s="32"/>
      <c r="D29" s="32"/>
    </row>
    <row r="30" spans="1:4" ht="20.100000000000001" customHeight="1" thickTop="1" x14ac:dyDescent="0.25">
      <c r="A30" s="4" t="s">
        <v>131</v>
      </c>
      <c r="B30" s="31">
        <f>SUM(B7:B29)</f>
        <v>0</v>
      </c>
      <c r="C30" s="31">
        <f t="shared" ref="C30:D30" si="0">SUM(C7:C29)</f>
        <v>0</v>
      </c>
      <c r="D30" s="31">
        <f t="shared" si="0"/>
        <v>0</v>
      </c>
    </row>
    <row r="31" spans="1:4" ht="20.100000000000001" customHeight="1" x14ac:dyDescent="0.25"/>
    <row r="32" spans="1:4" ht="15.75" x14ac:dyDescent="0.25">
      <c r="A32" s="6" t="s">
        <v>133</v>
      </c>
      <c r="B32" s="33">
        <f>B30*1.65</f>
        <v>0</v>
      </c>
    </row>
    <row r="33" spans="1:2" ht="15.75" x14ac:dyDescent="0.25">
      <c r="A33" s="6" t="s">
        <v>134</v>
      </c>
      <c r="B33" s="33">
        <f>C30*3.12</f>
        <v>0</v>
      </c>
    </row>
    <row r="34" spans="1:2" ht="16.5" thickBot="1" x14ac:dyDescent="0.3">
      <c r="A34" s="6" t="s">
        <v>141</v>
      </c>
      <c r="B34" s="34">
        <f>D30*0.93</f>
        <v>0</v>
      </c>
    </row>
    <row r="35" spans="1:2" ht="16.5" thickTop="1" x14ac:dyDescent="0.25">
      <c r="A35" s="6" t="s">
        <v>142</v>
      </c>
      <c r="B35" s="35">
        <f>SUM(B32:B34)</f>
        <v>0</v>
      </c>
    </row>
  </sheetData>
  <mergeCells count="2">
    <mergeCell ref="A2:D2"/>
    <mergeCell ref="B5:D5"/>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780F8-37A1-4E06-A816-C949BFCCAD62}">
  <sheetPr codeName="Sheet8"/>
  <dimension ref="A1:AG200"/>
  <sheetViews>
    <sheetView topLeftCell="A48" workbookViewId="0">
      <selection activeCell="Q144" sqref="Q144:T144"/>
    </sheetView>
  </sheetViews>
  <sheetFormatPr defaultColWidth="9.140625" defaultRowHeight="15" x14ac:dyDescent="0.25"/>
  <cols>
    <col min="1" max="1" width="3.28515625" customWidth="1"/>
    <col min="4" max="4" width="5.7109375" customWidth="1"/>
    <col min="5" max="5" width="4.85546875" customWidth="1"/>
    <col min="6" max="6" width="5.85546875" customWidth="1"/>
    <col min="7" max="7" width="4.85546875" customWidth="1"/>
    <col min="8" max="8" width="2.7109375" customWidth="1"/>
    <col min="11" max="11" width="9.5703125" customWidth="1"/>
    <col min="12" max="12" width="5.140625" customWidth="1"/>
    <col min="13" max="13" width="5.28515625" customWidth="1"/>
    <col min="14" max="14" width="5" customWidth="1"/>
    <col min="15" max="15" width="3.140625" customWidth="1"/>
    <col min="18" max="18" width="10.85546875" customWidth="1"/>
    <col min="19" max="19" width="5.5703125" customWidth="1"/>
    <col min="20" max="21" width="5.42578125" customWidth="1"/>
  </cols>
  <sheetData>
    <row r="1" spans="1:33" ht="15.75" x14ac:dyDescent="0.25">
      <c r="A1" s="67">
        <v>45261</v>
      </c>
      <c r="B1" s="67"/>
      <c r="C1" s="67"/>
      <c r="D1" s="67"/>
      <c r="L1" s="2"/>
      <c r="M1" s="2"/>
      <c r="N1" s="2"/>
      <c r="O1" s="2"/>
      <c r="P1" s="2"/>
    </row>
    <row r="2" spans="1:33" ht="15.75" x14ac:dyDescent="0.25">
      <c r="A2" s="67" t="s">
        <v>37</v>
      </c>
      <c r="B2" s="67"/>
      <c r="C2" s="67"/>
      <c r="D2" s="67"/>
      <c r="E2" s="63"/>
      <c r="F2" s="63"/>
      <c r="G2" s="63"/>
      <c r="H2" s="63"/>
      <c r="I2" s="63"/>
      <c r="J2" s="63"/>
      <c r="L2" s="2"/>
      <c r="M2" s="2"/>
      <c r="N2" s="2"/>
      <c r="O2" s="2"/>
      <c r="P2" s="2"/>
      <c r="Q2" s="2"/>
      <c r="R2" s="2"/>
    </row>
    <row r="3" spans="1:33" x14ac:dyDescent="0.25">
      <c r="L3" s="2"/>
      <c r="M3" s="2"/>
      <c r="N3" s="2"/>
      <c r="O3" s="2"/>
      <c r="P3" s="2"/>
      <c r="Q3" s="2"/>
      <c r="R3" s="2"/>
    </row>
    <row r="4" spans="1:33" ht="15.75" x14ac:dyDescent="0.25">
      <c r="A4" s="8" t="s">
        <v>36</v>
      </c>
      <c r="B4" s="2"/>
      <c r="C4" s="2"/>
      <c r="D4" s="2"/>
      <c r="E4" s="2"/>
      <c r="F4" s="2"/>
      <c r="G4" s="2"/>
      <c r="H4" s="2"/>
      <c r="K4" s="2"/>
      <c r="L4" s="2"/>
      <c r="M4" s="2"/>
      <c r="N4" s="2"/>
      <c r="O4" s="2"/>
      <c r="P4" s="2"/>
      <c r="Q4" s="2"/>
      <c r="R4" s="2"/>
    </row>
    <row r="5" spans="1:33" x14ac:dyDescent="0.25">
      <c r="A5" s="7" t="s">
        <v>157</v>
      </c>
      <c r="B5" s="2"/>
      <c r="C5" s="2"/>
      <c r="D5" s="2"/>
      <c r="E5" s="2"/>
      <c r="L5" s="2"/>
      <c r="M5" s="2"/>
      <c r="N5" s="2"/>
      <c r="O5" s="2"/>
      <c r="P5" s="2"/>
      <c r="Q5" s="2"/>
      <c r="R5" s="2"/>
    </row>
    <row r="6" spans="1:33" ht="14.1" customHeight="1" x14ac:dyDescent="0.25">
      <c r="C6" s="5"/>
      <c r="E6" s="2"/>
      <c r="F6" s="2"/>
      <c r="G6" s="2"/>
      <c r="I6" s="5" t="s">
        <v>170</v>
      </c>
      <c r="L6" s="5" t="s">
        <v>29</v>
      </c>
      <c r="M6" s="5" t="s">
        <v>28</v>
      </c>
      <c r="N6" s="5" t="s">
        <v>27</v>
      </c>
      <c r="P6" s="5" t="s">
        <v>171</v>
      </c>
      <c r="Q6" s="5"/>
      <c r="R6" s="5"/>
      <c r="S6" s="5" t="s">
        <v>29</v>
      </c>
      <c r="T6" s="5" t="s">
        <v>28</v>
      </c>
      <c r="U6" s="5" t="s">
        <v>27</v>
      </c>
    </row>
    <row r="7" spans="1:33" ht="15" customHeight="1" x14ac:dyDescent="0.25">
      <c r="H7">
        <v>1</v>
      </c>
      <c r="I7" s="55"/>
      <c r="J7" s="55"/>
      <c r="K7" s="55"/>
      <c r="L7" s="4"/>
      <c r="M7" s="4"/>
      <c r="N7" s="4"/>
      <c r="O7">
        <v>1</v>
      </c>
      <c r="P7" s="55"/>
      <c r="Q7" s="55"/>
      <c r="R7" s="55"/>
      <c r="S7" s="4"/>
      <c r="T7" s="4"/>
      <c r="U7" s="4"/>
    </row>
    <row r="8" spans="1:33" ht="15" customHeight="1" x14ac:dyDescent="0.25">
      <c r="A8" s="2"/>
      <c r="B8" s="2"/>
      <c r="C8" s="2"/>
      <c r="D8" s="2"/>
      <c r="E8" s="2"/>
      <c r="H8">
        <v>2</v>
      </c>
      <c r="I8" s="55"/>
      <c r="J8" s="55"/>
      <c r="K8" s="55"/>
      <c r="L8" s="4"/>
      <c r="M8" s="4"/>
      <c r="N8" s="4"/>
      <c r="O8">
        <v>2</v>
      </c>
      <c r="P8" s="55"/>
      <c r="Q8" s="55"/>
      <c r="R8" s="55"/>
      <c r="S8" s="4"/>
      <c r="T8" s="4"/>
      <c r="U8" s="4"/>
    </row>
    <row r="9" spans="1:33" ht="15" customHeight="1" x14ac:dyDescent="0.25">
      <c r="A9" s="2"/>
      <c r="B9" s="2"/>
      <c r="C9" s="2"/>
      <c r="D9" s="2"/>
      <c r="E9" s="2"/>
      <c r="F9" s="2"/>
      <c r="G9" s="2"/>
      <c r="H9">
        <v>3</v>
      </c>
      <c r="I9" s="55"/>
      <c r="J9" s="55"/>
      <c r="K9" s="55"/>
      <c r="L9" s="4"/>
      <c r="M9" s="4"/>
      <c r="N9" s="4"/>
      <c r="O9">
        <v>3</v>
      </c>
      <c r="P9" s="55"/>
      <c r="Q9" s="55"/>
      <c r="R9" s="55"/>
      <c r="S9" s="4"/>
      <c r="T9" s="4"/>
      <c r="U9" s="4"/>
    </row>
    <row r="10" spans="1:33" ht="15" customHeight="1" x14ac:dyDescent="0.25">
      <c r="A10" s="2"/>
      <c r="B10" s="2"/>
      <c r="C10" s="2"/>
      <c r="D10" s="2"/>
      <c r="E10" s="2"/>
      <c r="F10" s="2"/>
      <c r="G10" s="2"/>
      <c r="H10">
        <v>4</v>
      </c>
      <c r="I10" s="55"/>
      <c r="J10" s="55"/>
      <c r="K10" s="55"/>
      <c r="L10" s="4"/>
      <c r="M10" s="4"/>
      <c r="N10" s="4"/>
      <c r="O10">
        <v>4</v>
      </c>
      <c r="P10" s="55"/>
      <c r="Q10" s="55"/>
      <c r="R10" s="55"/>
      <c r="S10" s="4"/>
      <c r="T10" s="4"/>
      <c r="U10" s="4"/>
    </row>
    <row r="11" spans="1:33" ht="15" customHeight="1" x14ac:dyDescent="0.25">
      <c r="A11" s="2"/>
      <c r="B11" s="2"/>
      <c r="C11" s="2"/>
      <c r="D11" s="2"/>
      <c r="E11" s="2"/>
      <c r="F11" s="2"/>
      <c r="G11" s="2"/>
      <c r="H11">
        <v>5</v>
      </c>
      <c r="I11" s="55"/>
      <c r="J11" s="55"/>
      <c r="K11" s="55"/>
      <c r="L11" s="4"/>
      <c r="M11" s="4"/>
      <c r="N11" s="4"/>
      <c r="O11">
        <v>5</v>
      </c>
      <c r="P11" s="55"/>
      <c r="Q11" s="55"/>
      <c r="R11" s="55"/>
      <c r="S11" s="4"/>
      <c r="T11" s="4"/>
      <c r="U11" s="4"/>
    </row>
    <row r="12" spans="1:33" ht="15" customHeight="1" x14ac:dyDescent="0.25">
      <c r="A12" s="2"/>
      <c r="B12" s="2"/>
      <c r="C12" s="2"/>
      <c r="D12" s="2"/>
      <c r="E12" s="2"/>
      <c r="F12" s="2"/>
      <c r="G12" s="2"/>
      <c r="H12">
        <v>6</v>
      </c>
      <c r="I12" s="55"/>
      <c r="J12" s="55"/>
      <c r="K12" s="55"/>
      <c r="L12" s="4"/>
      <c r="M12" s="4"/>
      <c r="N12" s="4"/>
      <c r="O12">
        <v>6</v>
      </c>
      <c r="P12" s="55"/>
      <c r="Q12" s="55"/>
      <c r="R12" s="55"/>
      <c r="S12" s="4"/>
      <c r="T12" s="4"/>
      <c r="U12" s="4"/>
    </row>
    <row r="13" spans="1:33" ht="15" customHeight="1" x14ac:dyDescent="0.25">
      <c r="H13">
        <v>7</v>
      </c>
      <c r="I13" s="55"/>
      <c r="J13" s="55"/>
      <c r="K13" s="55"/>
      <c r="L13" s="4"/>
      <c r="M13" s="4"/>
      <c r="N13" s="4"/>
      <c r="O13">
        <v>7</v>
      </c>
      <c r="P13" s="55"/>
      <c r="Q13" s="55"/>
      <c r="R13" s="55"/>
      <c r="S13" s="4"/>
      <c r="T13" s="4"/>
      <c r="U13" s="4"/>
    </row>
    <row r="14" spans="1:33" ht="15" customHeight="1" x14ac:dyDescent="0.25">
      <c r="H14">
        <v>8</v>
      </c>
      <c r="I14" s="55"/>
      <c r="J14" s="55"/>
      <c r="K14" s="55"/>
      <c r="L14" s="4"/>
      <c r="M14" s="4"/>
      <c r="N14" s="4"/>
      <c r="O14">
        <v>8</v>
      </c>
      <c r="P14" s="55"/>
      <c r="Q14" s="55"/>
      <c r="R14" s="55"/>
      <c r="S14" s="4"/>
      <c r="T14" s="4"/>
      <c r="U14" s="4"/>
      <c r="AA14" s="2"/>
      <c r="AB14" s="2"/>
      <c r="AC14" s="2"/>
      <c r="AD14" s="2"/>
      <c r="AE14" s="2"/>
    </row>
    <row r="15" spans="1:33" ht="15" customHeight="1" x14ac:dyDescent="0.25">
      <c r="H15">
        <v>9</v>
      </c>
      <c r="I15" s="55"/>
      <c r="J15" s="55"/>
      <c r="K15" s="55"/>
      <c r="L15" s="4"/>
      <c r="M15" s="4"/>
      <c r="N15" s="4"/>
      <c r="O15">
        <v>9</v>
      </c>
      <c r="P15" s="55"/>
      <c r="Q15" s="55"/>
      <c r="R15" s="55"/>
      <c r="S15" s="4"/>
      <c r="T15" s="4"/>
      <c r="U15" s="4"/>
      <c r="AA15" s="2"/>
      <c r="AB15" s="2"/>
      <c r="AC15" s="2"/>
      <c r="AD15" s="2"/>
      <c r="AE15" s="2"/>
      <c r="AF15" s="2"/>
      <c r="AG15" s="2"/>
    </row>
    <row r="16" spans="1:33" ht="15" customHeight="1" x14ac:dyDescent="0.25">
      <c r="H16">
        <v>10</v>
      </c>
      <c r="I16" s="55"/>
      <c r="J16" s="55"/>
      <c r="K16" s="55"/>
      <c r="L16" s="4"/>
      <c r="M16" s="4"/>
      <c r="N16" s="4"/>
      <c r="O16">
        <v>10</v>
      </c>
      <c r="P16" s="55"/>
      <c r="Q16" s="55"/>
      <c r="R16" s="55"/>
      <c r="S16" s="4"/>
      <c r="T16" s="4"/>
      <c r="U16" s="4"/>
      <c r="AA16" s="2"/>
      <c r="AB16" s="2"/>
      <c r="AC16" s="2"/>
      <c r="AD16" s="2"/>
      <c r="AE16" s="2"/>
      <c r="AF16" s="2"/>
      <c r="AG16" s="2"/>
    </row>
    <row r="17" spans="1:33" ht="15" customHeight="1" x14ac:dyDescent="0.25">
      <c r="H17">
        <v>11</v>
      </c>
      <c r="I17" s="55"/>
      <c r="J17" s="55"/>
      <c r="K17" s="55"/>
      <c r="L17" s="4"/>
      <c r="M17" s="4"/>
      <c r="N17" s="4"/>
      <c r="O17">
        <v>11</v>
      </c>
      <c r="P17" s="55"/>
      <c r="Q17" s="55"/>
      <c r="R17" s="55"/>
      <c r="S17" s="4"/>
      <c r="T17" s="4"/>
      <c r="U17" s="4"/>
      <c r="AA17" s="2"/>
      <c r="AB17" s="2"/>
      <c r="AC17" s="2"/>
      <c r="AD17" s="2"/>
      <c r="AE17" s="2"/>
      <c r="AF17" s="2"/>
      <c r="AG17" s="2"/>
    </row>
    <row r="18" spans="1:33" ht="15" customHeight="1" x14ac:dyDescent="0.25">
      <c r="H18">
        <v>12</v>
      </c>
      <c r="I18" s="55"/>
      <c r="J18" s="55"/>
      <c r="K18" s="55"/>
      <c r="L18" s="4"/>
      <c r="M18" s="4"/>
      <c r="N18" s="4"/>
      <c r="O18">
        <v>12</v>
      </c>
      <c r="P18" s="55"/>
      <c r="Q18" s="55"/>
      <c r="R18" s="55"/>
      <c r="S18" s="4"/>
      <c r="T18" s="4"/>
      <c r="U18" s="4"/>
      <c r="AA18" s="2"/>
      <c r="AB18" s="2"/>
      <c r="AC18" s="2"/>
      <c r="AD18" s="2"/>
      <c r="AE18" s="2"/>
      <c r="AF18" s="2"/>
      <c r="AG18" s="2"/>
    </row>
    <row r="19" spans="1:33" ht="15" customHeight="1" x14ac:dyDescent="0.25">
      <c r="H19">
        <v>13</v>
      </c>
      <c r="I19" s="55"/>
      <c r="J19" s="55"/>
      <c r="K19" s="55"/>
      <c r="L19" s="4"/>
      <c r="M19" s="4"/>
      <c r="N19" s="4"/>
      <c r="O19">
        <v>13</v>
      </c>
      <c r="P19" s="55"/>
      <c r="Q19" s="55"/>
      <c r="R19" s="55"/>
      <c r="S19" s="4"/>
      <c r="T19" s="4"/>
      <c r="U19" s="4"/>
    </row>
    <row r="20" spans="1:33" ht="15" customHeight="1" x14ac:dyDescent="0.25">
      <c r="H20">
        <v>14</v>
      </c>
      <c r="I20" s="55"/>
      <c r="J20" s="55"/>
      <c r="K20" s="55"/>
      <c r="L20" s="4"/>
      <c r="M20" s="4"/>
      <c r="N20" s="4"/>
      <c r="O20">
        <v>14</v>
      </c>
      <c r="P20" s="55"/>
      <c r="Q20" s="55"/>
      <c r="R20" s="55"/>
      <c r="S20" s="4"/>
      <c r="T20" s="4"/>
      <c r="U20" s="4"/>
    </row>
    <row r="21" spans="1:33" ht="15" customHeight="1" x14ac:dyDescent="0.25">
      <c r="H21">
        <v>15</v>
      </c>
      <c r="I21" s="55"/>
      <c r="J21" s="55"/>
      <c r="K21" s="55"/>
      <c r="L21" s="4"/>
      <c r="M21" s="4"/>
      <c r="N21" s="4"/>
      <c r="O21">
        <v>15</v>
      </c>
      <c r="P21" s="55"/>
      <c r="Q21" s="55"/>
      <c r="R21" s="55"/>
      <c r="S21" s="4"/>
      <c r="T21" s="4"/>
      <c r="U21" s="4"/>
    </row>
    <row r="22" spans="1:33" ht="15" customHeight="1" x14ac:dyDescent="0.25">
      <c r="H22">
        <v>16</v>
      </c>
      <c r="I22" s="55"/>
      <c r="J22" s="55"/>
      <c r="K22" s="55"/>
      <c r="L22" s="4"/>
      <c r="M22" s="4"/>
      <c r="N22" s="4"/>
      <c r="O22">
        <v>16</v>
      </c>
      <c r="P22" s="55"/>
      <c r="Q22" s="55"/>
      <c r="R22" s="55"/>
      <c r="S22" s="4"/>
      <c r="T22" s="4"/>
      <c r="U22" s="4"/>
    </row>
    <row r="23" spans="1:33" ht="15" customHeight="1" x14ac:dyDescent="0.25">
      <c r="B23" s="2"/>
      <c r="C23" s="2"/>
      <c r="D23" s="2"/>
      <c r="I23" s="53" t="s">
        <v>15</v>
      </c>
      <c r="J23" s="53"/>
      <c r="K23" s="53"/>
      <c r="L23" s="4">
        <f>COUNTIFS(L7:L22, "P")</f>
        <v>0</v>
      </c>
      <c r="M23" s="4">
        <f>COUNTIFS(M7:M22, "P")</f>
        <v>0</v>
      </c>
      <c r="N23" s="4">
        <f>COUNTIFS(N7:N22, "P")</f>
        <v>0</v>
      </c>
      <c r="P23" s="53" t="s">
        <v>15</v>
      </c>
      <c r="Q23" s="53"/>
      <c r="R23" s="53"/>
      <c r="S23" s="4">
        <f>COUNTIF(S7:S22, "P")</f>
        <v>0</v>
      </c>
      <c r="T23" s="4">
        <f>COUNTIF(T7:T22, "P")</f>
        <v>0</v>
      </c>
      <c r="U23" s="4">
        <f>COUNTIF(U7:U22, "P")</f>
        <v>0</v>
      </c>
    </row>
    <row r="24" spans="1:33" ht="15" customHeight="1" x14ac:dyDescent="0.25">
      <c r="B24" s="5" t="s">
        <v>116</v>
      </c>
      <c r="E24" s="5" t="s">
        <v>29</v>
      </c>
      <c r="F24" s="5" t="s">
        <v>28</v>
      </c>
      <c r="G24" s="5" t="s">
        <v>27</v>
      </c>
      <c r="I24" s="5" t="s">
        <v>172</v>
      </c>
      <c r="L24" s="5" t="s">
        <v>29</v>
      </c>
      <c r="M24" s="5" t="s">
        <v>28</v>
      </c>
      <c r="N24" s="5" t="s">
        <v>27</v>
      </c>
      <c r="P24" s="5" t="s">
        <v>109</v>
      </c>
      <c r="Q24" s="6"/>
      <c r="S24" s="5" t="s">
        <v>29</v>
      </c>
      <c r="T24" s="5" t="s">
        <v>28</v>
      </c>
      <c r="U24" s="5" t="s">
        <v>27</v>
      </c>
    </row>
    <row r="25" spans="1:33" ht="15" customHeight="1" x14ac:dyDescent="0.25">
      <c r="A25">
        <v>1</v>
      </c>
      <c r="B25" s="55"/>
      <c r="C25" s="55"/>
      <c r="D25" s="55"/>
      <c r="E25" s="4"/>
      <c r="F25" s="4"/>
      <c r="G25" s="4"/>
      <c r="H25">
        <v>1</v>
      </c>
      <c r="I25" s="55"/>
      <c r="J25" s="55"/>
      <c r="K25" s="55"/>
      <c r="L25" s="4"/>
      <c r="M25" s="4"/>
      <c r="N25" s="4"/>
      <c r="O25">
        <v>1</v>
      </c>
      <c r="P25" s="55"/>
      <c r="Q25" s="55"/>
      <c r="R25" s="55"/>
      <c r="S25" s="4"/>
      <c r="T25" s="4"/>
      <c r="U25" s="4"/>
    </row>
    <row r="26" spans="1:33" ht="15" customHeight="1" x14ac:dyDescent="0.25">
      <c r="A26">
        <v>2</v>
      </c>
      <c r="B26" s="55"/>
      <c r="C26" s="55"/>
      <c r="D26" s="55"/>
      <c r="E26" s="4"/>
      <c r="F26" s="4"/>
      <c r="G26" s="4"/>
      <c r="H26">
        <v>2</v>
      </c>
      <c r="I26" s="55"/>
      <c r="J26" s="55"/>
      <c r="K26" s="55"/>
      <c r="L26" s="4"/>
      <c r="M26" s="4"/>
      <c r="N26" s="4"/>
      <c r="O26">
        <v>2</v>
      </c>
      <c r="P26" s="55"/>
      <c r="Q26" s="55"/>
      <c r="R26" s="55"/>
      <c r="S26" s="4"/>
      <c r="T26" s="4"/>
      <c r="U26" s="4"/>
    </row>
    <row r="27" spans="1:33" ht="15" customHeight="1" x14ac:dyDescent="0.25">
      <c r="A27">
        <v>3</v>
      </c>
      <c r="B27" s="55"/>
      <c r="C27" s="55"/>
      <c r="D27" s="55"/>
      <c r="E27" s="4"/>
      <c r="F27" s="4"/>
      <c r="G27" s="4"/>
      <c r="H27">
        <v>3</v>
      </c>
      <c r="I27" s="55"/>
      <c r="J27" s="55"/>
      <c r="K27" s="55"/>
      <c r="L27" s="4"/>
      <c r="M27" s="4"/>
      <c r="N27" s="4"/>
      <c r="O27">
        <v>3</v>
      </c>
      <c r="P27" s="55"/>
      <c r="Q27" s="55"/>
      <c r="R27" s="55"/>
      <c r="S27" s="4"/>
      <c r="T27" s="4"/>
      <c r="U27" s="4"/>
    </row>
    <row r="28" spans="1:33" ht="15" customHeight="1" x14ac:dyDescent="0.25">
      <c r="A28">
        <v>4</v>
      </c>
      <c r="B28" s="55"/>
      <c r="C28" s="55"/>
      <c r="D28" s="55"/>
      <c r="E28" s="4"/>
      <c r="F28" s="4"/>
      <c r="G28" s="4"/>
      <c r="H28">
        <v>4</v>
      </c>
      <c r="I28" s="55"/>
      <c r="J28" s="55"/>
      <c r="K28" s="55"/>
      <c r="L28" s="4"/>
      <c r="M28" s="4"/>
      <c r="N28" s="4"/>
      <c r="O28">
        <v>4</v>
      </c>
      <c r="P28" s="55"/>
      <c r="Q28" s="55"/>
      <c r="R28" s="55"/>
      <c r="S28" s="4"/>
      <c r="T28" s="4"/>
      <c r="U28" s="4"/>
    </row>
    <row r="29" spans="1:33" ht="15" customHeight="1" x14ac:dyDescent="0.25">
      <c r="A29">
        <v>5</v>
      </c>
      <c r="B29" s="55"/>
      <c r="C29" s="55"/>
      <c r="D29" s="55"/>
      <c r="E29" s="4"/>
      <c r="F29" s="4"/>
      <c r="G29" s="4"/>
      <c r="H29">
        <v>5</v>
      </c>
      <c r="I29" s="55"/>
      <c r="J29" s="55"/>
      <c r="K29" s="55"/>
      <c r="L29" s="4"/>
      <c r="M29" s="4"/>
      <c r="N29" s="4"/>
      <c r="O29">
        <v>5</v>
      </c>
      <c r="P29" s="55"/>
      <c r="Q29" s="55"/>
      <c r="R29" s="55"/>
      <c r="S29" s="4"/>
      <c r="T29" s="4"/>
      <c r="U29" s="4"/>
    </row>
    <row r="30" spans="1:33" ht="15" customHeight="1" x14ac:dyDescent="0.25">
      <c r="A30">
        <v>6</v>
      </c>
      <c r="B30" s="55"/>
      <c r="C30" s="55"/>
      <c r="D30" s="55"/>
      <c r="E30" s="4"/>
      <c r="F30" s="4"/>
      <c r="G30" s="4"/>
      <c r="H30">
        <v>6</v>
      </c>
      <c r="I30" s="55"/>
      <c r="J30" s="55"/>
      <c r="K30" s="55"/>
      <c r="L30" s="4"/>
      <c r="M30" s="4"/>
      <c r="N30" s="4"/>
      <c r="O30">
        <v>6</v>
      </c>
      <c r="P30" s="55"/>
      <c r="Q30" s="55"/>
      <c r="R30" s="55"/>
      <c r="S30" s="4"/>
      <c r="T30" s="4"/>
      <c r="U30" s="4"/>
    </row>
    <row r="31" spans="1:33" ht="15" customHeight="1" x14ac:dyDescent="0.25">
      <c r="A31">
        <v>7</v>
      </c>
      <c r="B31" s="55"/>
      <c r="C31" s="55"/>
      <c r="D31" s="55"/>
      <c r="E31" s="4"/>
      <c r="F31" s="4"/>
      <c r="G31" s="4"/>
      <c r="H31">
        <v>7</v>
      </c>
      <c r="I31" s="55"/>
      <c r="J31" s="55"/>
      <c r="K31" s="55"/>
      <c r="L31" s="4"/>
      <c r="M31" s="4"/>
      <c r="N31" s="4"/>
      <c r="O31">
        <v>7</v>
      </c>
      <c r="P31" s="55"/>
      <c r="Q31" s="55"/>
      <c r="R31" s="55"/>
      <c r="S31" s="4"/>
      <c r="T31" s="4"/>
      <c r="U31" s="4"/>
    </row>
    <row r="32" spans="1:33" ht="15" customHeight="1" x14ac:dyDescent="0.25">
      <c r="A32">
        <v>8</v>
      </c>
      <c r="B32" s="55"/>
      <c r="C32" s="55"/>
      <c r="D32" s="55"/>
      <c r="E32" s="4"/>
      <c r="F32" s="4"/>
      <c r="G32" s="4"/>
      <c r="H32">
        <v>8</v>
      </c>
      <c r="I32" s="55"/>
      <c r="J32" s="55"/>
      <c r="K32" s="55"/>
      <c r="L32" s="4"/>
      <c r="M32" s="4"/>
      <c r="N32" s="4"/>
      <c r="O32">
        <v>8</v>
      </c>
      <c r="P32" s="55"/>
      <c r="Q32" s="55"/>
      <c r="R32" s="55"/>
      <c r="S32" s="4"/>
      <c r="T32" s="4"/>
      <c r="U32" s="4"/>
    </row>
    <row r="33" spans="1:21" ht="15" customHeight="1" x14ac:dyDescent="0.25">
      <c r="A33">
        <v>9</v>
      </c>
      <c r="B33" s="55"/>
      <c r="C33" s="55"/>
      <c r="D33" s="55"/>
      <c r="E33" s="4"/>
      <c r="F33" s="4"/>
      <c r="G33" s="4"/>
      <c r="H33">
        <v>9</v>
      </c>
      <c r="I33" s="55"/>
      <c r="J33" s="55"/>
      <c r="K33" s="55"/>
      <c r="L33" s="4"/>
      <c r="M33" s="4"/>
      <c r="N33" s="4"/>
      <c r="O33">
        <v>9</v>
      </c>
      <c r="P33" s="55"/>
      <c r="Q33" s="55"/>
      <c r="R33" s="55"/>
      <c r="S33" s="4"/>
      <c r="T33" s="4"/>
      <c r="U33" s="4"/>
    </row>
    <row r="34" spans="1:21" ht="15" customHeight="1" x14ac:dyDescent="0.25">
      <c r="A34">
        <v>10</v>
      </c>
      <c r="B34" s="55"/>
      <c r="C34" s="55"/>
      <c r="D34" s="55"/>
      <c r="E34" s="4"/>
      <c r="F34" s="4"/>
      <c r="G34" s="4"/>
      <c r="H34">
        <v>10</v>
      </c>
      <c r="I34" s="55"/>
      <c r="J34" s="55"/>
      <c r="K34" s="55"/>
      <c r="L34" s="4"/>
      <c r="M34" s="4"/>
      <c r="N34" s="4"/>
      <c r="O34">
        <v>10</v>
      </c>
      <c r="P34" s="55"/>
      <c r="Q34" s="55"/>
      <c r="R34" s="55"/>
      <c r="S34" s="4"/>
      <c r="T34" s="4"/>
      <c r="U34" s="4"/>
    </row>
    <row r="35" spans="1:21" ht="15" customHeight="1" x14ac:dyDescent="0.25">
      <c r="A35">
        <v>11</v>
      </c>
      <c r="B35" s="55"/>
      <c r="C35" s="55"/>
      <c r="D35" s="55"/>
      <c r="E35" s="4"/>
      <c r="F35" s="4"/>
      <c r="G35" s="4"/>
      <c r="H35">
        <v>11</v>
      </c>
      <c r="I35" s="55"/>
      <c r="J35" s="55"/>
      <c r="K35" s="55"/>
      <c r="L35" s="4"/>
      <c r="M35" s="4"/>
      <c r="N35" s="4"/>
      <c r="O35">
        <v>11</v>
      </c>
      <c r="P35" s="55"/>
      <c r="Q35" s="55"/>
      <c r="R35" s="55"/>
      <c r="S35" s="4"/>
      <c r="T35" s="4"/>
      <c r="U35" s="4"/>
    </row>
    <row r="36" spans="1:21" ht="15" customHeight="1" x14ac:dyDescent="0.25">
      <c r="A36">
        <v>12</v>
      </c>
      <c r="B36" s="55"/>
      <c r="C36" s="55"/>
      <c r="D36" s="55"/>
      <c r="E36" s="4"/>
      <c r="F36" s="4"/>
      <c r="G36" s="4"/>
      <c r="H36">
        <v>12</v>
      </c>
      <c r="I36" s="55"/>
      <c r="J36" s="55"/>
      <c r="K36" s="55"/>
      <c r="L36" s="4"/>
      <c r="M36" s="4"/>
      <c r="N36" s="4"/>
      <c r="O36">
        <v>12</v>
      </c>
      <c r="P36" s="55"/>
      <c r="Q36" s="55"/>
      <c r="R36" s="55"/>
      <c r="S36" s="4"/>
      <c r="T36" s="4"/>
      <c r="U36" s="4"/>
    </row>
    <row r="37" spans="1:21" ht="15" customHeight="1" x14ac:dyDescent="0.25">
      <c r="A37">
        <v>13</v>
      </c>
      <c r="B37" s="55"/>
      <c r="C37" s="55"/>
      <c r="D37" s="55"/>
      <c r="E37" s="4"/>
      <c r="F37" s="4"/>
      <c r="G37" s="4"/>
      <c r="H37">
        <v>13</v>
      </c>
      <c r="I37" s="55"/>
      <c r="J37" s="55"/>
      <c r="K37" s="55"/>
      <c r="L37" s="4"/>
      <c r="M37" s="4"/>
      <c r="N37" s="4"/>
      <c r="O37">
        <v>13</v>
      </c>
      <c r="P37" s="55"/>
      <c r="Q37" s="55"/>
      <c r="R37" s="55"/>
      <c r="S37" s="4"/>
      <c r="T37" s="4"/>
      <c r="U37" s="4"/>
    </row>
    <row r="38" spans="1:21" ht="15" customHeight="1" x14ac:dyDescent="0.25">
      <c r="A38">
        <v>14</v>
      </c>
      <c r="B38" s="55"/>
      <c r="C38" s="55"/>
      <c r="D38" s="55"/>
      <c r="E38" s="4"/>
      <c r="F38" s="4"/>
      <c r="G38" s="4"/>
      <c r="H38">
        <v>14</v>
      </c>
      <c r="I38" s="55"/>
      <c r="J38" s="55"/>
      <c r="K38" s="55"/>
      <c r="L38" s="4"/>
      <c r="M38" s="4"/>
      <c r="N38" s="4"/>
      <c r="O38">
        <v>14</v>
      </c>
      <c r="P38" s="55"/>
      <c r="Q38" s="55"/>
      <c r="R38" s="55"/>
      <c r="S38" s="4"/>
      <c r="T38" s="4"/>
      <c r="U38" s="4"/>
    </row>
    <row r="39" spans="1:21" ht="15" customHeight="1" x14ac:dyDescent="0.25">
      <c r="A39">
        <v>15</v>
      </c>
      <c r="B39" s="55"/>
      <c r="C39" s="55"/>
      <c r="D39" s="55"/>
      <c r="E39" s="4"/>
      <c r="F39" s="4"/>
      <c r="G39" s="4"/>
      <c r="H39">
        <v>15</v>
      </c>
      <c r="I39" s="55"/>
      <c r="J39" s="55"/>
      <c r="K39" s="55"/>
      <c r="L39" s="4"/>
      <c r="M39" s="4"/>
      <c r="N39" s="4"/>
      <c r="O39">
        <v>15</v>
      </c>
      <c r="P39" s="55"/>
      <c r="Q39" s="55"/>
      <c r="R39" s="55"/>
      <c r="S39" s="4"/>
      <c r="T39" s="4"/>
      <c r="U39" s="4"/>
    </row>
    <row r="40" spans="1:21" ht="15" customHeight="1" x14ac:dyDescent="0.25">
      <c r="A40">
        <v>16</v>
      </c>
      <c r="B40" s="55"/>
      <c r="C40" s="55"/>
      <c r="D40" s="55"/>
      <c r="E40" s="4"/>
      <c r="F40" s="4"/>
      <c r="G40" s="4"/>
      <c r="H40">
        <v>16</v>
      </c>
      <c r="I40" s="55"/>
      <c r="J40" s="55"/>
      <c r="K40" s="55"/>
      <c r="L40" s="4"/>
      <c r="M40" s="4"/>
      <c r="N40" s="4"/>
      <c r="O40">
        <v>16</v>
      </c>
      <c r="P40" s="55"/>
      <c r="Q40" s="55"/>
      <c r="R40" s="55"/>
      <c r="S40" s="4"/>
      <c r="T40" s="4"/>
      <c r="U40" s="4"/>
    </row>
    <row r="41" spans="1:21" ht="15" customHeight="1" x14ac:dyDescent="0.25">
      <c r="B41" s="53" t="s">
        <v>15</v>
      </c>
      <c r="C41" s="53"/>
      <c r="D41" s="53"/>
      <c r="E41" s="4">
        <f>COUNTIFS(E25:E40, "P")</f>
        <v>0</v>
      </c>
      <c r="F41" s="4">
        <f>COUNTIFS(F25:F40, "P")</f>
        <v>0</v>
      </c>
      <c r="G41" s="4">
        <f>COUNTIFS(G25:G40, "P")</f>
        <v>0</v>
      </c>
      <c r="I41" s="53" t="s">
        <v>15</v>
      </c>
      <c r="J41" s="53"/>
      <c r="K41" s="53"/>
      <c r="L41" s="4">
        <f>COUNTIFS(L25:L40, "P")</f>
        <v>0</v>
      </c>
      <c r="M41" s="4">
        <f>COUNTIFS(M25:M40, "P")</f>
        <v>0</v>
      </c>
      <c r="N41" s="4">
        <f>COUNTIFS(N25:N40, "P")</f>
        <v>0</v>
      </c>
      <c r="P41" s="53" t="s">
        <v>15</v>
      </c>
      <c r="Q41" s="53"/>
      <c r="R41" s="53"/>
      <c r="S41" s="4">
        <f>COUNTIFS(S25:S40, "P")</f>
        <v>0</v>
      </c>
      <c r="T41" s="4">
        <f>COUNTIFS(T25:T40, "P")</f>
        <v>0</v>
      </c>
      <c r="U41" s="4">
        <f>COUNTIFS(U25:U40, "P")</f>
        <v>0</v>
      </c>
    </row>
    <row r="42" spans="1:21" ht="15" customHeight="1" x14ac:dyDescent="0.25">
      <c r="B42" s="5" t="s">
        <v>173</v>
      </c>
      <c r="E42" s="5" t="s">
        <v>29</v>
      </c>
      <c r="F42" s="5" t="s">
        <v>28</v>
      </c>
      <c r="G42" s="5" t="s">
        <v>27</v>
      </c>
      <c r="I42" s="5" t="s">
        <v>174</v>
      </c>
      <c r="L42" s="5" t="s">
        <v>29</v>
      </c>
      <c r="M42" s="5" t="s">
        <v>28</v>
      </c>
      <c r="N42" s="5" t="s">
        <v>27</v>
      </c>
      <c r="P42" s="5" t="s">
        <v>175</v>
      </c>
      <c r="S42" s="5" t="s">
        <v>29</v>
      </c>
      <c r="T42" s="5" t="s">
        <v>28</v>
      </c>
      <c r="U42" s="5" t="s">
        <v>27</v>
      </c>
    </row>
    <row r="43" spans="1:21" ht="15" customHeight="1" x14ac:dyDescent="0.25">
      <c r="A43">
        <v>1</v>
      </c>
      <c r="B43" s="55"/>
      <c r="C43" s="55"/>
      <c r="D43" s="55"/>
      <c r="E43" s="4"/>
      <c r="F43" s="4"/>
      <c r="G43" s="4"/>
      <c r="H43">
        <v>1</v>
      </c>
      <c r="I43" s="55"/>
      <c r="J43" s="55"/>
      <c r="K43" s="55"/>
      <c r="L43" s="4"/>
      <c r="M43" s="4"/>
      <c r="N43" s="4"/>
      <c r="O43">
        <v>1</v>
      </c>
      <c r="P43" s="55"/>
      <c r="Q43" s="55"/>
      <c r="R43" s="55"/>
      <c r="S43" s="4"/>
      <c r="T43" s="4"/>
      <c r="U43" s="4"/>
    </row>
    <row r="44" spans="1:21" ht="15" customHeight="1" x14ac:dyDescent="0.25">
      <c r="A44">
        <v>2</v>
      </c>
      <c r="B44" s="55"/>
      <c r="C44" s="55"/>
      <c r="D44" s="55"/>
      <c r="E44" s="4"/>
      <c r="F44" s="4"/>
      <c r="G44" s="4"/>
      <c r="H44">
        <v>2</v>
      </c>
      <c r="I44" s="55"/>
      <c r="J44" s="55"/>
      <c r="K44" s="55"/>
      <c r="L44" s="4"/>
      <c r="M44" s="4"/>
      <c r="N44" s="4"/>
      <c r="O44">
        <v>2</v>
      </c>
      <c r="P44" s="55"/>
      <c r="Q44" s="55"/>
      <c r="R44" s="55"/>
      <c r="S44" s="4"/>
      <c r="T44" s="4"/>
      <c r="U44" s="4"/>
    </row>
    <row r="45" spans="1:21" ht="15" customHeight="1" x14ac:dyDescent="0.25">
      <c r="A45">
        <v>3</v>
      </c>
      <c r="B45" s="55"/>
      <c r="C45" s="55"/>
      <c r="D45" s="55"/>
      <c r="E45" s="4"/>
      <c r="F45" s="4"/>
      <c r="G45" s="4"/>
      <c r="H45">
        <v>3</v>
      </c>
      <c r="I45" s="55"/>
      <c r="J45" s="55"/>
      <c r="K45" s="55"/>
      <c r="L45" s="4"/>
      <c r="M45" s="4"/>
      <c r="N45" s="4"/>
      <c r="O45">
        <v>3</v>
      </c>
      <c r="P45" s="55"/>
      <c r="Q45" s="55"/>
      <c r="R45" s="55"/>
      <c r="S45" s="4"/>
      <c r="T45" s="4"/>
      <c r="U45" s="4"/>
    </row>
    <row r="46" spans="1:21" ht="15" customHeight="1" x14ac:dyDescent="0.25">
      <c r="A46">
        <v>4</v>
      </c>
      <c r="B46" s="55"/>
      <c r="C46" s="55"/>
      <c r="D46" s="55"/>
      <c r="E46" s="4"/>
      <c r="F46" s="4"/>
      <c r="G46" s="4"/>
      <c r="H46">
        <v>4</v>
      </c>
      <c r="I46" s="55"/>
      <c r="J46" s="55"/>
      <c r="K46" s="55"/>
      <c r="L46" s="4"/>
      <c r="M46" s="4"/>
      <c r="N46" s="4"/>
      <c r="O46">
        <v>4</v>
      </c>
      <c r="P46" s="55"/>
      <c r="Q46" s="55"/>
      <c r="R46" s="55"/>
      <c r="S46" s="4"/>
      <c r="T46" s="4"/>
      <c r="U46" s="4"/>
    </row>
    <row r="47" spans="1:21" ht="15" customHeight="1" x14ac:dyDescent="0.25">
      <c r="A47">
        <v>5</v>
      </c>
      <c r="B47" s="55"/>
      <c r="C47" s="55"/>
      <c r="D47" s="55"/>
      <c r="E47" s="4"/>
      <c r="F47" s="4"/>
      <c r="G47" s="4"/>
      <c r="H47">
        <v>5</v>
      </c>
      <c r="I47" s="55"/>
      <c r="J47" s="55"/>
      <c r="K47" s="55"/>
      <c r="L47" s="4"/>
      <c r="M47" s="4"/>
      <c r="N47" s="4"/>
      <c r="O47">
        <v>5</v>
      </c>
      <c r="P47" s="55"/>
      <c r="Q47" s="55"/>
      <c r="R47" s="55"/>
      <c r="S47" s="4"/>
      <c r="T47" s="4"/>
      <c r="U47" s="4"/>
    </row>
    <row r="48" spans="1:21" ht="15" customHeight="1" x14ac:dyDescent="0.25">
      <c r="A48">
        <v>6</v>
      </c>
      <c r="B48" s="55"/>
      <c r="C48" s="55"/>
      <c r="D48" s="55"/>
      <c r="E48" s="4"/>
      <c r="F48" s="4"/>
      <c r="G48" s="4"/>
      <c r="H48">
        <v>6</v>
      </c>
      <c r="I48" s="55"/>
      <c r="J48" s="55"/>
      <c r="K48" s="55"/>
      <c r="L48" s="4"/>
      <c r="M48" s="4"/>
      <c r="N48" s="4"/>
      <c r="O48">
        <v>6</v>
      </c>
      <c r="P48" s="55"/>
      <c r="Q48" s="55"/>
      <c r="R48" s="55"/>
      <c r="S48" s="4"/>
      <c r="T48" s="4"/>
      <c r="U48" s="4"/>
    </row>
    <row r="49" spans="1:21" ht="15" customHeight="1" x14ac:dyDescent="0.25">
      <c r="A49">
        <v>7</v>
      </c>
      <c r="B49" s="55"/>
      <c r="C49" s="55"/>
      <c r="D49" s="55"/>
      <c r="E49" s="4"/>
      <c r="F49" s="4"/>
      <c r="G49" s="4"/>
      <c r="H49">
        <v>7</v>
      </c>
      <c r="I49" s="55"/>
      <c r="J49" s="55"/>
      <c r="K49" s="55"/>
      <c r="L49" s="4"/>
      <c r="M49" s="4"/>
      <c r="N49" s="4"/>
      <c r="O49">
        <v>7</v>
      </c>
      <c r="P49" s="55"/>
      <c r="Q49" s="55"/>
      <c r="R49" s="55"/>
      <c r="S49" s="4"/>
      <c r="T49" s="4"/>
      <c r="U49" s="4"/>
    </row>
    <row r="50" spans="1:21" ht="15" customHeight="1" x14ac:dyDescent="0.25">
      <c r="A50">
        <v>8</v>
      </c>
      <c r="B50" s="55"/>
      <c r="C50" s="55"/>
      <c r="D50" s="55"/>
      <c r="E50" s="4"/>
      <c r="F50" s="4"/>
      <c r="G50" s="4"/>
      <c r="H50">
        <v>8</v>
      </c>
      <c r="I50" s="55"/>
      <c r="J50" s="55"/>
      <c r="K50" s="55"/>
      <c r="L50" s="4"/>
      <c r="M50" s="4"/>
      <c r="N50" s="4"/>
      <c r="O50">
        <v>8</v>
      </c>
      <c r="P50" s="55"/>
      <c r="Q50" s="55"/>
      <c r="R50" s="55"/>
      <c r="S50" s="4"/>
      <c r="T50" s="4"/>
      <c r="U50" s="4"/>
    </row>
    <row r="51" spans="1:21" ht="15" customHeight="1" x14ac:dyDescent="0.25">
      <c r="A51">
        <v>9</v>
      </c>
      <c r="B51" s="55"/>
      <c r="C51" s="55"/>
      <c r="D51" s="55"/>
      <c r="E51" s="4"/>
      <c r="F51" s="4"/>
      <c r="G51" s="4"/>
      <c r="H51">
        <v>9</v>
      </c>
      <c r="I51" s="55"/>
      <c r="J51" s="55"/>
      <c r="K51" s="55"/>
      <c r="L51" s="4"/>
      <c r="M51" s="4"/>
      <c r="N51" s="4"/>
      <c r="O51">
        <v>9</v>
      </c>
      <c r="P51" s="55"/>
      <c r="Q51" s="55"/>
      <c r="R51" s="55"/>
      <c r="S51" s="4"/>
      <c r="T51" s="4"/>
      <c r="U51" s="4"/>
    </row>
    <row r="52" spans="1:21" ht="15" customHeight="1" x14ac:dyDescent="0.25">
      <c r="A52">
        <v>10</v>
      </c>
      <c r="B52" s="55"/>
      <c r="C52" s="55"/>
      <c r="D52" s="55"/>
      <c r="E52" s="4"/>
      <c r="F52" s="4"/>
      <c r="G52" s="4"/>
      <c r="H52">
        <v>10</v>
      </c>
      <c r="I52" s="55"/>
      <c r="J52" s="55"/>
      <c r="K52" s="55"/>
      <c r="L52" s="4"/>
      <c r="M52" s="4"/>
      <c r="N52" s="4"/>
      <c r="O52">
        <v>10</v>
      </c>
      <c r="P52" s="55"/>
      <c r="Q52" s="55"/>
      <c r="R52" s="55"/>
      <c r="S52" s="4"/>
      <c r="T52" s="4"/>
      <c r="U52" s="4"/>
    </row>
    <row r="53" spans="1:21" ht="15" customHeight="1" x14ac:dyDescent="0.25">
      <c r="A53">
        <v>11</v>
      </c>
      <c r="B53" s="55"/>
      <c r="C53" s="55"/>
      <c r="D53" s="55"/>
      <c r="E53" s="4"/>
      <c r="F53" s="4"/>
      <c r="G53" s="4"/>
      <c r="H53">
        <v>11</v>
      </c>
      <c r="I53" s="55"/>
      <c r="J53" s="55"/>
      <c r="K53" s="55"/>
      <c r="L53" s="4"/>
      <c r="M53" s="4"/>
      <c r="N53" s="4"/>
      <c r="O53">
        <v>11</v>
      </c>
      <c r="P53" s="55"/>
      <c r="Q53" s="55"/>
      <c r="R53" s="55"/>
      <c r="S53" s="4"/>
      <c r="T53" s="4"/>
      <c r="U53" s="4"/>
    </row>
    <row r="54" spans="1:21" ht="15" customHeight="1" x14ac:dyDescent="0.25">
      <c r="A54">
        <v>12</v>
      </c>
      <c r="B54" s="55"/>
      <c r="C54" s="55"/>
      <c r="D54" s="55"/>
      <c r="E54" s="4"/>
      <c r="F54" s="4"/>
      <c r="G54" s="4"/>
      <c r="H54">
        <v>12</v>
      </c>
      <c r="I54" s="55"/>
      <c r="J54" s="55"/>
      <c r="K54" s="55"/>
      <c r="L54" s="4"/>
      <c r="M54" s="4"/>
      <c r="N54" s="4"/>
      <c r="O54">
        <v>12</v>
      </c>
      <c r="P54" s="55"/>
      <c r="Q54" s="55"/>
      <c r="R54" s="55"/>
      <c r="S54" s="4"/>
      <c r="T54" s="4"/>
      <c r="U54" s="4"/>
    </row>
    <row r="55" spans="1:21" ht="15" customHeight="1" x14ac:dyDescent="0.25">
      <c r="A55">
        <v>13</v>
      </c>
      <c r="B55" s="55"/>
      <c r="C55" s="55"/>
      <c r="D55" s="55"/>
      <c r="E55" s="4"/>
      <c r="F55" s="4"/>
      <c r="G55" s="4"/>
      <c r="H55">
        <v>13</v>
      </c>
      <c r="I55" s="55"/>
      <c r="J55" s="55"/>
      <c r="K55" s="55"/>
      <c r="L55" s="4"/>
      <c r="M55" s="4"/>
      <c r="N55" s="4"/>
      <c r="O55">
        <v>13</v>
      </c>
      <c r="P55" s="55"/>
      <c r="Q55" s="55"/>
      <c r="R55" s="55"/>
      <c r="S55" s="4"/>
      <c r="T55" s="4"/>
      <c r="U55" s="4"/>
    </row>
    <row r="56" spans="1:21" ht="15" customHeight="1" x14ac:dyDescent="0.25">
      <c r="A56">
        <v>14</v>
      </c>
      <c r="B56" s="55"/>
      <c r="C56" s="55"/>
      <c r="D56" s="55"/>
      <c r="E56" s="4"/>
      <c r="F56" s="4"/>
      <c r="G56" s="4"/>
      <c r="H56">
        <v>14</v>
      </c>
      <c r="I56" s="55"/>
      <c r="J56" s="55"/>
      <c r="K56" s="55"/>
      <c r="L56" s="4"/>
      <c r="M56" s="4"/>
      <c r="N56" s="4"/>
      <c r="O56">
        <v>14</v>
      </c>
      <c r="P56" s="55"/>
      <c r="Q56" s="55"/>
      <c r="R56" s="55"/>
      <c r="S56" s="4"/>
      <c r="T56" s="4"/>
      <c r="U56" s="4"/>
    </row>
    <row r="57" spans="1:21" ht="15" customHeight="1" x14ac:dyDescent="0.25">
      <c r="A57">
        <v>15</v>
      </c>
      <c r="B57" s="55"/>
      <c r="C57" s="55"/>
      <c r="D57" s="55"/>
      <c r="E57" s="4"/>
      <c r="F57" s="4"/>
      <c r="G57" s="4"/>
      <c r="H57">
        <v>15</v>
      </c>
      <c r="I57" s="55"/>
      <c r="J57" s="55"/>
      <c r="K57" s="55"/>
      <c r="L57" s="4"/>
      <c r="M57" s="4"/>
      <c r="N57" s="4"/>
      <c r="O57">
        <v>15</v>
      </c>
      <c r="P57" s="55"/>
      <c r="Q57" s="55"/>
      <c r="R57" s="55"/>
      <c r="S57" s="4"/>
      <c r="T57" s="4"/>
      <c r="U57" s="4"/>
    </row>
    <row r="58" spans="1:21" ht="15" customHeight="1" x14ac:dyDescent="0.25">
      <c r="A58">
        <v>16</v>
      </c>
      <c r="B58" s="55"/>
      <c r="C58" s="55"/>
      <c r="D58" s="55"/>
      <c r="E58" s="4"/>
      <c r="F58" s="4"/>
      <c r="G58" s="4"/>
      <c r="H58">
        <v>16</v>
      </c>
      <c r="I58" s="55"/>
      <c r="J58" s="55"/>
      <c r="K58" s="55"/>
      <c r="L58" s="4"/>
      <c r="M58" s="4"/>
      <c r="N58" s="4"/>
      <c r="O58">
        <v>16</v>
      </c>
      <c r="P58" s="55"/>
      <c r="Q58" s="55"/>
      <c r="R58" s="55"/>
      <c r="S58" s="4"/>
      <c r="T58" s="4"/>
      <c r="U58" s="4"/>
    </row>
    <row r="59" spans="1:21" ht="15" customHeight="1" x14ac:dyDescent="0.25">
      <c r="B59" s="53" t="s">
        <v>15</v>
      </c>
      <c r="C59" s="53"/>
      <c r="D59" s="53"/>
      <c r="E59" s="4">
        <f>COUNTIFS(E43:E58, "P")</f>
        <v>0</v>
      </c>
      <c r="F59" s="4">
        <f>COUNTIFS(F43:F58, "P")</f>
        <v>0</v>
      </c>
      <c r="G59" s="4">
        <f>COUNTIFS(G43:G58, "P")</f>
        <v>0</v>
      </c>
      <c r="I59" s="53" t="s">
        <v>15</v>
      </c>
      <c r="J59" s="53"/>
      <c r="K59" s="53"/>
      <c r="L59" s="4">
        <f>COUNTIFS(L43:L58, "P")</f>
        <v>0</v>
      </c>
      <c r="M59" s="4">
        <f>COUNTIFS(M43:M58, "P")</f>
        <v>0</v>
      </c>
      <c r="N59" s="4">
        <f>COUNTIFS(N43:N58, "P")</f>
        <v>0</v>
      </c>
      <c r="P59" s="53" t="s">
        <v>15</v>
      </c>
      <c r="Q59" s="53"/>
      <c r="R59" s="53"/>
      <c r="S59" s="4">
        <f>COUNTIFS(S43:S58, "P")</f>
        <v>0</v>
      </c>
      <c r="T59" s="4">
        <f>COUNTIFS(T43:T58, "P")</f>
        <v>0</v>
      </c>
      <c r="U59" s="4">
        <f>COUNTIFS(U43:U58, "P")</f>
        <v>0</v>
      </c>
    </row>
    <row r="60" spans="1:21" ht="15" customHeight="1" x14ac:dyDescent="0.25">
      <c r="B60" s="5" t="s">
        <v>118</v>
      </c>
      <c r="C60" s="36"/>
      <c r="D60" s="16"/>
      <c r="E60" s="5" t="s">
        <v>29</v>
      </c>
      <c r="F60" s="5" t="s">
        <v>28</v>
      </c>
      <c r="G60" s="5" t="s">
        <v>27</v>
      </c>
      <c r="I60" s="39" t="s">
        <v>119</v>
      </c>
      <c r="J60" s="16"/>
      <c r="K60" s="16"/>
      <c r="L60" s="5" t="s">
        <v>29</v>
      </c>
      <c r="M60" s="5" t="s">
        <v>28</v>
      </c>
      <c r="N60" s="5" t="s">
        <v>27</v>
      </c>
      <c r="P60" s="39" t="s">
        <v>120</v>
      </c>
      <c r="Q60" s="16"/>
      <c r="R60" s="16"/>
      <c r="S60" s="5" t="s">
        <v>29</v>
      </c>
      <c r="T60" s="5" t="s">
        <v>28</v>
      </c>
      <c r="U60" s="5" t="s">
        <v>27</v>
      </c>
    </row>
    <row r="61" spans="1:21" ht="15" customHeight="1" x14ac:dyDescent="0.25">
      <c r="A61">
        <v>1</v>
      </c>
      <c r="B61" s="55"/>
      <c r="C61" s="55"/>
      <c r="D61" s="55"/>
      <c r="E61" s="4"/>
      <c r="F61" s="4"/>
      <c r="G61" s="4"/>
      <c r="H61">
        <v>1</v>
      </c>
      <c r="I61" s="55"/>
      <c r="J61" s="55"/>
      <c r="K61" s="55"/>
      <c r="L61" s="4"/>
      <c r="M61" s="4"/>
      <c r="N61" s="4"/>
      <c r="O61">
        <v>1</v>
      </c>
      <c r="P61" s="55"/>
      <c r="Q61" s="55"/>
      <c r="R61" s="55"/>
      <c r="S61" s="4"/>
      <c r="T61" s="4"/>
      <c r="U61" s="4"/>
    </row>
    <row r="62" spans="1:21" ht="15" customHeight="1" x14ac:dyDescent="0.25">
      <c r="A62">
        <v>2</v>
      </c>
      <c r="B62" s="55"/>
      <c r="C62" s="55"/>
      <c r="D62" s="55"/>
      <c r="E62" s="4"/>
      <c r="F62" s="4"/>
      <c r="G62" s="4"/>
      <c r="H62">
        <v>2</v>
      </c>
      <c r="I62" s="55"/>
      <c r="J62" s="55"/>
      <c r="K62" s="55"/>
      <c r="L62" s="4"/>
      <c r="M62" s="4"/>
      <c r="N62" s="4"/>
      <c r="O62">
        <v>2</v>
      </c>
      <c r="P62" s="55"/>
      <c r="Q62" s="55"/>
      <c r="R62" s="55"/>
      <c r="S62" s="4"/>
      <c r="T62" s="4"/>
      <c r="U62" s="4"/>
    </row>
    <row r="63" spans="1:21" ht="15" customHeight="1" x14ac:dyDescent="0.25">
      <c r="A63">
        <v>3</v>
      </c>
      <c r="B63" s="55"/>
      <c r="C63" s="55"/>
      <c r="D63" s="55"/>
      <c r="E63" s="4"/>
      <c r="F63" s="4"/>
      <c r="G63" s="4"/>
      <c r="H63">
        <v>3</v>
      </c>
      <c r="I63" s="55"/>
      <c r="J63" s="55"/>
      <c r="K63" s="55"/>
      <c r="L63" s="4"/>
      <c r="M63" s="4"/>
      <c r="N63" s="4"/>
      <c r="O63">
        <v>3</v>
      </c>
      <c r="P63" s="55"/>
      <c r="Q63" s="55"/>
      <c r="R63" s="55"/>
      <c r="S63" s="4"/>
      <c r="T63" s="4"/>
      <c r="U63" s="4"/>
    </row>
    <row r="64" spans="1:21" ht="15" customHeight="1" x14ac:dyDescent="0.25">
      <c r="A64">
        <v>4</v>
      </c>
      <c r="B64" s="55"/>
      <c r="C64" s="55"/>
      <c r="D64" s="55"/>
      <c r="E64" s="4"/>
      <c r="F64" s="4"/>
      <c r="G64" s="4"/>
      <c r="H64">
        <v>4</v>
      </c>
      <c r="I64" s="55"/>
      <c r="J64" s="55"/>
      <c r="K64" s="55"/>
      <c r="L64" s="4"/>
      <c r="M64" s="4"/>
      <c r="N64" s="4"/>
      <c r="O64">
        <v>4</v>
      </c>
      <c r="P64" s="55"/>
      <c r="Q64" s="55"/>
      <c r="R64" s="55"/>
      <c r="S64" s="4"/>
      <c r="T64" s="4"/>
      <c r="U64" s="4"/>
    </row>
    <row r="65" spans="1:21" ht="15" customHeight="1" x14ac:dyDescent="0.25">
      <c r="A65">
        <v>5</v>
      </c>
      <c r="B65" s="55"/>
      <c r="C65" s="55"/>
      <c r="D65" s="55"/>
      <c r="E65" s="4"/>
      <c r="F65" s="4"/>
      <c r="G65" s="4"/>
      <c r="H65">
        <v>5</v>
      </c>
      <c r="I65" s="55"/>
      <c r="J65" s="55"/>
      <c r="K65" s="55"/>
      <c r="L65" s="4"/>
      <c r="M65" s="4"/>
      <c r="N65" s="4"/>
      <c r="O65">
        <v>5</v>
      </c>
      <c r="P65" s="55"/>
      <c r="Q65" s="55"/>
      <c r="R65" s="55"/>
      <c r="S65" s="4"/>
      <c r="T65" s="4"/>
      <c r="U65" s="4"/>
    </row>
    <row r="66" spans="1:21" ht="15" customHeight="1" x14ac:dyDescent="0.25">
      <c r="A66">
        <v>6</v>
      </c>
      <c r="B66" s="55"/>
      <c r="C66" s="55"/>
      <c r="D66" s="55"/>
      <c r="E66" s="4"/>
      <c r="F66" s="4"/>
      <c r="G66" s="4"/>
      <c r="H66">
        <v>6</v>
      </c>
      <c r="I66" s="55"/>
      <c r="J66" s="55"/>
      <c r="K66" s="55"/>
      <c r="L66" s="4"/>
      <c r="M66" s="4"/>
      <c r="N66" s="4"/>
      <c r="O66">
        <v>6</v>
      </c>
      <c r="P66" s="55"/>
      <c r="Q66" s="55"/>
      <c r="R66" s="55"/>
      <c r="S66" s="4"/>
      <c r="T66" s="4"/>
      <c r="U66" s="4"/>
    </row>
    <row r="67" spans="1:21" ht="15" customHeight="1" x14ac:dyDescent="0.25">
      <c r="A67">
        <v>7</v>
      </c>
      <c r="B67" s="55"/>
      <c r="C67" s="55"/>
      <c r="D67" s="55"/>
      <c r="E67" s="4"/>
      <c r="F67" s="4"/>
      <c r="G67" s="4"/>
      <c r="H67">
        <v>7</v>
      </c>
      <c r="I67" s="55"/>
      <c r="J67" s="55"/>
      <c r="K67" s="55"/>
      <c r="L67" s="4"/>
      <c r="M67" s="4"/>
      <c r="N67" s="4"/>
      <c r="O67">
        <v>7</v>
      </c>
      <c r="P67" s="55"/>
      <c r="Q67" s="55"/>
      <c r="R67" s="55"/>
      <c r="S67" s="4"/>
      <c r="T67" s="4"/>
      <c r="U67" s="4"/>
    </row>
    <row r="68" spans="1:21" ht="15" customHeight="1" x14ac:dyDescent="0.25">
      <c r="A68">
        <v>8</v>
      </c>
      <c r="B68" s="55"/>
      <c r="C68" s="55"/>
      <c r="D68" s="55"/>
      <c r="E68" s="4"/>
      <c r="F68" s="4"/>
      <c r="G68" s="4"/>
      <c r="H68">
        <v>8</v>
      </c>
      <c r="I68" s="55"/>
      <c r="J68" s="55"/>
      <c r="K68" s="55"/>
      <c r="L68" s="4"/>
      <c r="M68" s="4"/>
      <c r="N68" s="4"/>
      <c r="O68">
        <v>8</v>
      </c>
      <c r="P68" s="55"/>
      <c r="Q68" s="55"/>
      <c r="R68" s="55"/>
      <c r="S68" s="4"/>
      <c r="T68" s="4"/>
      <c r="U68" s="4"/>
    </row>
    <row r="69" spans="1:21" ht="15" customHeight="1" x14ac:dyDescent="0.25">
      <c r="A69">
        <v>9</v>
      </c>
      <c r="B69" s="55"/>
      <c r="C69" s="55"/>
      <c r="D69" s="55"/>
      <c r="E69" s="4"/>
      <c r="F69" s="4"/>
      <c r="G69" s="4"/>
      <c r="H69">
        <v>9</v>
      </c>
      <c r="I69" s="55"/>
      <c r="J69" s="55"/>
      <c r="K69" s="55"/>
      <c r="L69" s="4"/>
      <c r="M69" s="4"/>
      <c r="N69" s="4"/>
      <c r="O69">
        <v>9</v>
      </c>
      <c r="P69" s="55"/>
      <c r="Q69" s="55"/>
      <c r="R69" s="55"/>
      <c r="S69" s="4"/>
      <c r="T69" s="4"/>
      <c r="U69" s="4"/>
    </row>
    <row r="70" spans="1:21" ht="15" customHeight="1" x14ac:dyDescent="0.25">
      <c r="A70">
        <v>10</v>
      </c>
      <c r="B70" s="55"/>
      <c r="C70" s="55"/>
      <c r="D70" s="55"/>
      <c r="E70" s="4"/>
      <c r="F70" s="4"/>
      <c r="G70" s="4"/>
      <c r="H70">
        <v>10</v>
      </c>
      <c r="I70" s="55"/>
      <c r="J70" s="55"/>
      <c r="K70" s="55"/>
      <c r="L70" s="4"/>
      <c r="M70" s="4"/>
      <c r="N70" s="4"/>
      <c r="O70">
        <v>10</v>
      </c>
      <c r="P70" s="55"/>
      <c r="Q70" s="55"/>
      <c r="R70" s="55"/>
      <c r="S70" s="4"/>
      <c r="T70" s="4"/>
      <c r="U70" s="4"/>
    </row>
    <row r="71" spans="1:21" ht="15" customHeight="1" x14ac:dyDescent="0.25">
      <c r="A71">
        <v>11</v>
      </c>
      <c r="B71" s="55"/>
      <c r="C71" s="55"/>
      <c r="D71" s="55"/>
      <c r="E71" s="4"/>
      <c r="F71" s="4"/>
      <c r="G71" s="4"/>
      <c r="H71">
        <v>11</v>
      </c>
      <c r="I71" s="55"/>
      <c r="J71" s="55"/>
      <c r="K71" s="55"/>
      <c r="L71" s="4"/>
      <c r="M71" s="4"/>
      <c r="N71" s="4"/>
      <c r="O71">
        <v>11</v>
      </c>
      <c r="P71" s="55"/>
      <c r="Q71" s="55"/>
      <c r="R71" s="55"/>
      <c r="S71" s="4"/>
      <c r="T71" s="4"/>
      <c r="U71" s="4"/>
    </row>
    <row r="72" spans="1:21" ht="15" customHeight="1" x14ac:dyDescent="0.25">
      <c r="A72">
        <v>12</v>
      </c>
      <c r="B72" s="55"/>
      <c r="C72" s="55"/>
      <c r="D72" s="55"/>
      <c r="E72" s="4"/>
      <c r="F72" s="4"/>
      <c r="G72" s="4"/>
      <c r="H72">
        <v>12</v>
      </c>
      <c r="I72" s="55"/>
      <c r="J72" s="55"/>
      <c r="K72" s="55"/>
      <c r="L72" s="4"/>
      <c r="M72" s="4"/>
      <c r="N72" s="4"/>
      <c r="O72">
        <v>12</v>
      </c>
      <c r="P72" s="55"/>
      <c r="Q72" s="55"/>
      <c r="R72" s="55"/>
      <c r="S72" s="4"/>
      <c r="T72" s="4"/>
      <c r="U72" s="4"/>
    </row>
    <row r="73" spans="1:21" ht="15" customHeight="1" x14ac:dyDescent="0.25">
      <c r="A73">
        <v>13</v>
      </c>
      <c r="B73" s="55"/>
      <c r="C73" s="55"/>
      <c r="D73" s="55"/>
      <c r="E73" s="4"/>
      <c r="F73" s="4"/>
      <c r="G73" s="4"/>
      <c r="H73">
        <v>13</v>
      </c>
      <c r="I73" s="55"/>
      <c r="J73" s="55"/>
      <c r="K73" s="55"/>
      <c r="L73" s="4"/>
      <c r="M73" s="4"/>
      <c r="N73" s="4"/>
      <c r="O73">
        <v>13</v>
      </c>
      <c r="P73" s="55"/>
      <c r="Q73" s="55"/>
      <c r="R73" s="55"/>
      <c r="S73" s="4"/>
      <c r="T73" s="4"/>
      <c r="U73" s="4"/>
    </row>
    <row r="74" spans="1:21" ht="15" customHeight="1" x14ac:dyDescent="0.25">
      <c r="A74">
        <v>14</v>
      </c>
      <c r="B74" s="55"/>
      <c r="C74" s="55"/>
      <c r="D74" s="55"/>
      <c r="E74" s="4"/>
      <c r="F74" s="4"/>
      <c r="G74" s="4"/>
      <c r="H74">
        <v>14</v>
      </c>
      <c r="I74" s="55"/>
      <c r="J74" s="55"/>
      <c r="K74" s="55"/>
      <c r="L74" s="4"/>
      <c r="M74" s="4"/>
      <c r="N74" s="4"/>
      <c r="O74">
        <v>14</v>
      </c>
      <c r="P74" s="55"/>
      <c r="Q74" s="55"/>
      <c r="R74" s="55"/>
      <c r="S74" s="4"/>
      <c r="T74" s="4"/>
      <c r="U74" s="4"/>
    </row>
    <row r="75" spans="1:21" ht="15" customHeight="1" x14ac:dyDescent="0.25">
      <c r="A75">
        <v>15</v>
      </c>
      <c r="B75" s="55"/>
      <c r="C75" s="55"/>
      <c r="D75" s="55"/>
      <c r="E75" s="4"/>
      <c r="F75" s="4"/>
      <c r="G75" s="4"/>
      <c r="H75">
        <v>15</v>
      </c>
      <c r="I75" s="55"/>
      <c r="J75" s="55"/>
      <c r="K75" s="55"/>
      <c r="L75" s="4"/>
      <c r="M75" s="4"/>
      <c r="N75" s="4"/>
      <c r="O75">
        <v>15</v>
      </c>
      <c r="P75" s="55"/>
      <c r="Q75" s="55"/>
      <c r="R75" s="55"/>
      <c r="S75" s="4"/>
      <c r="T75" s="4"/>
      <c r="U75" s="4"/>
    </row>
    <row r="76" spans="1:21" ht="15" customHeight="1" x14ac:dyDescent="0.25">
      <c r="A76">
        <v>16</v>
      </c>
      <c r="B76" s="55"/>
      <c r="C76" s="55"/>
      <c r="D76" s="55"/>
      <c r="E76" s="4"/>
      <c r="F76" s="4"/>
      <c r="G76" s="4"/>
      <c r="H76">
        <v>16</v>
      </c>
      <c r="I76" s="55"/>
      <c r="J76" s="55"/>
      <c r="K76" s="55"/>
      <c r="L76" s="4"/>
      <c r="M76" s="4"/>
      <c r="N76" s="4"/>
      <c r="O76">
        <v>16</v>
      </c>
      <c r="P76" s="55"/>
      <c r="Q76" s="55"/>
      <c r="R76" s="55"/>
      <c r="S76" s="4"/>
      <c r="T76" s="4"/>
      <c r="U76" s="4"/>
    </row>
    <row r="77" spans="1:21" ht="15" customHeight="1" x14ac:dyDescent="0.25">
      <c r="B77" s="68" t="s">
        <v>15</v>
      </c>
      <c r="C77" s="68"/>
      <c r="D77" s="68"/>
      <c r="E77" s="4">
        <f>COUNTIFS(E61:E76, "P")</f>
        <v>0</v>
      </c>
      <c r="F77" s="4">
        <f>COUNTIFS(F61:F76, "P")</f>
        <v>0</v>
      </c>
      <c r="G77" s="4">
        <f>COUNTIFS(G61:G76, "P")</f>
        <v>0</v>
      </c>
      <c r="I77" s="53" t="s">
        <v>15</v>
      </c>
      <c r="J77" s="53"/>
      <c r="K77" s="53"/>
      <c r="L77" s="4">
        <f>COUNTIFS(L61:L76, "P")</f>
        <v>0</v>
      </c>
      <c r="M77" s="4">
        <f>COUNTIFS(M61:M76, "P")</f>
        <v>0</v>
      </c>
      <c r="N77" s="4">
        <f>COUNTIFS(N61:N76, "P")</f>
        <v>0</v>
      </c>
      <c r="P77" s="53" t="s">
        <v>15</v>
      </c>
      <c r="Q77" s="53"/>
      <c r="R77" s="53"/>
      <c r="S77" s="4">
        <f>COUNTIFS(S61:S76, "P")</f>
        <v>0</v>
      </c>
      <c r="T77" s="4">
        <f>COUNTIFS(T61:T76, "P")</f>
        <v>0</v>
      </c>
      <c r="U77" s="4">
        <f>COUNTIFS(U61:U76, "P")</f>
        <v>0</v>
      </c>
    </row>
    <row r="78" spans="1:21" ht="15" customHeight="1" x14ac:dyDescent="0.25">
      <c r="B78" s="2"/>
      <c r="C78" s="2"/>
      <c r="D78" s="2"/>
      <c r="I78" s="2"/>
      <c r="J78" s="2"/>
      <c r="K78" s="2"/>
      <c r="P78" s="2"/>
      <c r="Q78" s="2"/>
      <c r="R78" s="2"/>
    </row>
    <row r="79" spans="1:21" ht="15" customHeight="1" x14ac:dyDescent="0.25">
      <c r="B79" s="2"/>
      <c r="C79" s="2"/>
      <c r="D79" s="2"/>
      <c r="I79" s="2"/>
      <c r="J79" s="2"/>
      <c r="K79" s="2"/>
      <c r="P79" s="2"/>
      <c r="Q79" s="2"/>
      <c r="R79" s="2"/>
    </row>
    <row r="80" spans="1:21" ht="15" customHeight="1" x14ac:dyDescent="0.25">
      <c r="B80" s="2"/>
      <c r="C80" s="2"/>
      <c r="D80" s="2"/>
      <c r="I80" s="2"/>
      <c r="J80" s="2"/>
      <c r="K80" s="2"/>
      <c r="P80" s="2"/>
      <c r="Q80" s="2"/>
      <c r="R80" s="2"/>
    </row>
    <row r="81" spans="1:21" ht="15" customHeight="1" x14ac:dyDescent="0.25">
      <c r="B81" s="2"/>
      <c r="C81" s="2"/>
      <c r="D81" s="2"/>
      <c r="I81" s="2"/>
      <c r="J81" s="2"/>
      <c r="K81" s="2"/>
      <c r="P81" s="2"/>
      <c r="Q81" s="2"/>
      <c r="R81" s="2"/>
    </row>
    <row r="82" spans="1:21" ht="15" customHeight="1" x14ac:dyDescent="0.25">
      <c r="B82" s="2"/>
      <c r="C82" s="2"/>
      <c r="D82" s="2"/>
      <c r="I82" s="2"/>
      <c r="J82" s="2"/>
      <c r="K82" s="2"/>
      <c r="P82" s="2"/>
      <c r="Q82" s="2"/>
      <c r="R82" s="2"/>
    </row>
    <row r="83" spans="1:21" ht="15" customHeight="1" x14ac:dyDescent="0.25">
      <c r="B83" s="2"/>
      <c r="C83" s="2"/>
      <c r="D83" s="2"/>
      <c r="I83" s="2"/>
      <c r="J83" s="2"/>
      <c r="K83" s="2"/>
      <c r="P83" s="2"/>
      <c r="Q83" s="2"/>
      <c r="R83" s="2"/>
    </row>
    <row r="84" spans="1:21" ht="15" customHeight="1" x14ac:dyDescent="0.25">
      <c r="B84" s="2"/>
      <c r="C84" s="2"/>
      <c r="D84" s="2"/>
      <c r="I84" s="2"/>
      <c r="J84" s="2"/>
      <c r="K84" s="2"/>
      <c r="P84" s="2"/>
      <c r="Q84" s="2"/>
      <c r="R84" s="2"/>
    </row>
    <row r="85" spans="1:21" ht="15" customHeight="1" x14ac:dyDescent="0.25">
      <c r="B85" s="5" t="s">
        <v>121</v>
      </c>
      <c r="E85" s="5" t="s">
        <v>29</v>
      </c>
      <c r="F85" s="5" t="s">
        <v>28</v>
      </c>
      <c r="G85" s="5" t="s">
        <v>27</v>
      </c>
      <c r="I85" s="5" t="s">
        <v>122</v>
      </c>
      <c r="L85" s="5" t="s">
        <v>29</v>
      </c>
      <c r="M85" s="5" t="s">
        <v>28</v>
      </c>
      <c r="N85" s="5" t="s">
        <v>27</v>
      </c>
      <c r="P85" s="5" t="s">
        <v>176</v>
      </c>
      <c r="S85" s="5" t="s">
        <v>29</v>
      </c>
      <c r="T85" s="5" t="s">
        <v>28</v>
      </c>
      <c r="U85" s="5" t="s">
        <v>27</v>
      </c>
    </row>
    <row r="86" spans="1:21" ht="15" customHeight="1" x14ac:dyDescent="0.25">
      <c r="A86">
        <v>1</v>
      </c>
      <c r="B86" s="55"/>
      <c r="C86" s="55"/>
      <c r="D86" s="55"/>
      <c r="E86" s="4"/>
      <c r="F86" s="4"/>
      <c r="G86" s="4"/>
      <c r="H86">
        <v>1</v>
      </c>
      <c r="I86" s="55"/>
      <c r="J86" s="55"/>
      <c r="K86" s="55"/>
      <c r="L86" s="4"/>
      <c r="M86" s="4"/>
      <c r="N86" s="4"/>
      <c r="O86">
        <v>1</v>
      </c>
      <c r="P86" s="55"/>
      <c r="Q86" s="55"/>
      <c r="R86" s="55"/>
      <c r="S86" s="4"/>
      <c r="T86" s="4"/>
      <c r="U86" s="4"/>
    </row>
    <row r="87" spans="1:21" ht="15" customHeight="1" x14ac:dyDescent="0.25">
      <c r="A87">
        <v>2</v>
      </c>
      <c r="B87" s="55"/>
      <c r="C87" s="55"/>
      <c r="D87" s="55"/>
      <c r="E87" s="4"/>
      <c r="F87" s="4"/>
      <c r="G87" s="4"/>
      <c r="H87">
        <v>2</v>
      </c>
      <c r="I87" s="55"/>
      <c r="J87" s="55"/>
      <c r="K87" s="55"/>
      <c r="L87" s="4"/>
      <c r="M87" s="4"/>
      <c r="N87" s="4"/>
      <c r="O87">
        <v>2</v>
      </c>
      <c r="P87" s="55"/>
      <c r="Q87" s="55"/>
      <c r="R87" s="55"/>
      <c r="S87" s="4"/>
      <c r="T87" s="4"/>
      <c r="U87" s="4"/>
    </row>
    <row r="88" spans="1:21" ht="15" customHeight="1" x14ac:dyDescent="0.25">
      <c r="A88">
        <v>3</v>
      </c>
      <c r="B88" s="55"/>
      <c r="C88" s="55"/>
      <c r="D88" s="55"/>
      <c r="E88" s="4"/>
      <c r="F88" s="4"/>
      <c r="G88" s="4"/>
      <c r="H88">
        <v>3</v>
      </c>
      <c r="I88" s="55"/>
      <c r="J88" s="55"/>
      <c r="K88" s="55"/>
      <c r="L88" s="4"/>
      <c r="M88" s="4"/>
      <c r="N88" s="4"/>
      <c r="O88">
        <v>3</v>
      </c>
      <c r="P88" s="55"/>
      <c r="Q88" s="55"/>
      <c r="R88" s="55"/>
      <c r="S88" s="4"/>
      <c r="T88" s="4"/>
      <c r="U88" s="4"/>
    </row>
    <row r="89" spans="1:21" ht="15" customHeight="1" x14ac:dyDescent="0.25">
      <c r="A89">
        <v>4</v>
      </c>
      <c r="B89" s="55"/>
      <c r="C89" s="55"/>
      <c r="D89" s="55"/>
      <c r="E89" s="4"/>
      <c r="F89" s="4"/>
      <c r="G89" s="4"/>
      <c r="H89">
        <v>4</v>
      </c>
      <c r="I89" s="55"/>
      <c r="J89" s="55"/>
      <c r="K89" s="55"/>
      <c r="L89" s="4"/>
      <c r="M89" s="4"/>
      <c r="N89" s="4"/>
      <c r="O89">
        <v>4</v>
      </c>
      <c r="P89" s="55"/>
      <c r="Q89" s="55"/>
      <c r="R89" s="55"/>
      <c r="S89" s="4"/>
      <c r="T89" s="4"/>
      <c r="U89" s="4"/>
    </row>
    <row r="90" spans="1:21" ht="15" customHeight="1" x14ac:dyDescent="0.25">
      <c r="A90">
        <v>5</v>
      </c>
      <c r="B90" s="55"/>
      <c r="C90" s="55"/>
      <c r="D90" s="55"/>
      <c r="E90" s="4"/>
      <c r="F90" s="4"/>
      <c r="G90" s="4"/>
      <c r="H90">
        <v>5</v>
      </c>
      <c r="I90" s="55"/>
      <c r="J90" s="55"/>
      <c r="K90" s="55"/>
      <c r="L90" s="4"/>
      <c r="M90" s="4"/>
      <c r="N90" s="4"/>
      <c r="O90">
        <v>5</v>
      </c>
      <c r="P90" s="55"/>
      <c r="Q90" s="55"/>
      <c r="R90" s="55"/>
      <c r="S90" s="4"/>
      <c r="T90" s="4"/>
      <c r="U90" s="4"/>
    </row>
    <row r="91" spans="1:21" ht="15" customHeight="1" x14ac:dyDescent="0.25">
      <c r="A91">
        <v>6</v>
      </c>
      <c r="B91" s="55"/>
      <c r="C91" s="55"/>
      <c r="D91" s="55"/>
      <c r="E91" s="4"/>
      <c r="F91" s="4"/>
      <c r="G91" s="4"/>
      <c r="H91">
        <v>6</v>
      </c>
      <c r="I91" s="55"/>
      <c r="J91" s="55"/>
      <c r="K91" s="55"/>
      <c r="L91" s="4"/>
      <c r="M91" s="4"/>
      <c r="N91" s="4"/>
      <c r="O91">
        <v>6</v>
      </c>
      <c r="P91" s="55"/>
      <c r="Q91" s="55"/>
      <c r="R91" s="55"/>
      <c r="S91" s="4"/>
      <c r="T91" s="4"/>
      <c r="U91" s="4"/>
    </row>
    <row r="92" spans="1:21" ht="15" customHeight="1" x14ac:dyDescent="0.25">
      <c r="A92">
        <v>7</v>
      </c>
      <c r="B92" s="55"/>
      <c r="C92" s="55"/>
      <c r="D92" s="55"/>
      <c r="E92" s="4"/>
      <c r="F92" s="4"/>
      <c r="G92" s="4"/>
      <c r="H92">
        <v>7</v>
      </c>
      <c r="I92" s="55"/>
      <c r="J92" s="55"/>
      <c r="K92" s="55"/>
      <c r="L92" s="4"/>
      <c r="M92" s="4"/>
      <c r="N92" s="4"/>
      <c r="O92">
        <v>7</v>
      </c>
      <c r="P92" s="55"/>
      <c r="Q92" s="55"/>
      <c r="R92" s="55"/>
      <c r="S92" s="4"/>
      <c r="T92" s="4"/>
      <c r="U92" s="4"/>
    </row>
    <row r="93" spans="1:21" ht="15" customHeight="1" x14ac:dyDescent="0.25">
      <c r="A93">
        <v>8</v>
      </c>
      <c r="B93" s="55"/>
      <c r="C93" s="55"/>
      <c r="D93" s="55"/>
      <c r="E93" s="4"/>
      <c r="F93" s="4"/>
      <c r="G93" s="4"/>
      <c r="H93">
        <v>8</v>
      </c>
      <c r="I93" s="55"/>
      <c r="J93" s="55"/>
      <c r="K93" s="55"/>
      <c r="L93" s="4"/>
      <c r="M93" s="4"/>
      <c r="N93" s="4"/>
      <c r="O93">
        <v>8</v>
      </c>
      <c r="P93" s="55"/>
      <c r="Q93" s="55"/>
      <c r="R93" s="55"/>
      <c r="S93" s="4"/>
      <c r="T93" s="4"/>
      <c r="U93" s="4"/>
    </row>
    <row r="94" spans="1:21" ht="15" customHeight="1" x14ac:dyDescent="0.25">
      <c r="A94">
        <v>9</v>
      </c>
      <c r="B94" s="55"/>
      <c r="C94" s="55"/>
      <c r="D94" s="55"/>
      <c r="E94" s="4"/>
      <c r="F94" s="4"/>
      <c r="G94" s="4"/>
      <c r="H94">
        <v>9</v>
      </c>
      <c r="I94" s="55"/>
      <c r="J94" s="55"/>
      <c r="K94" s="55"/>
      <c r="L94" s="4"/>
      <c r="M94" s="4"/>
      <c r="N94" s="4"/>
      <c r="O94">
        <v>9</v>
      </c>
      <c r="P94" s="55"/>
      <c r="Q94" s="55"/>
      <c r="R94" s="55"/>
      <c r="S94" s="4"/>
      <c r="T94" s="4"/>
      <c r="U94" s="4"/>
    </row>
    <row r="95" spans="1:21" ht="15" customHeight="1" x14ac:dyDescent="0.25">
      <c r="A95">
        <v>10</v>
      </c>
      <c r="B95" s="55"/>
      <c r="C95" s="55"/>
      <c r="D95" s="55"/>
      <c r="E95" s="4"/>
      <c r="F95" s="4"/>
      <c r="G95" s="4"/>
      <c r="H95">
        <v>10</v>
      </c>
      <c r="I95" s="55"/>
      <c r="J95" s="55"/>
      <c r="K95" s="55"/>
      <c r="L95" s="4"/>
      <c r="M95" s="4"/>
      <c r="N95" s="4"/>
      <c r="O95">
        <v>10</v>
      </c>
      <c r="P95" s="55"/>
      <c r="Q95" s="55"/>
      <c r="R95" s="55"/>
      <c r="S95" s="4"/>
      <c r="T95" s="4"/>
      <c r="U95" s="4"/>
    </row>
    <row r="96" spans="1:21" ht="15" customHeight="1" x14ac:dyDescent="0.25">
      <c r="A96">
        <v>11</v>
      </c>
      <c r="B96" s="55"/>
      <c r="C96" s="55"/>
      <c r="D96" s="55"/>
      <c r="E96" s="4"/>
      <c r="F96" s="4"/>
      <c r="G96" s="4"/>
      <c r="H96">
        <v>11</v>
      </c>
      <c r="I96" s="55"/>
      <c r="J96" s="55"/>
      <c r="K96" s="55"/>
      <c r="L96" s="4"/>
      <c r="M96" s="4"/>
      <c r="N96" s="4"/>
      <c r="O96">
        <v>11</v>
      </c>
      <c r="P96" s="55"/>
      <c r="Q96" s="55"/>
      <c r="R96" s="55"/>
      <c r="S96" s="4"/>
      <c r="T96" s="4"/>
      <c r="U96" s="4"/>
    </row>
    <row r="97" spans="1:21" ht="15" customHeight="1" x14ac:dyDescent="0.25">
      <c r="A97">
        <v>12</v>
      </c>
      <c r="B97" s="55"/>
      <c r="C97" s="55"/>
      <c r="D97" s="55"/>
      <c r="E97" s="4"/>
      <c r="F97" s="4"/>
      <c r="G97" s="4"/>
      <c r="H97">
        <v>12</v>
      </c>
      <c r="I97" s="55"/>
      <c r="J97" s="55"/>
      <c r="K97" s="55"/>
      <c r="L97" s="4"/>
      <c r="M97" s="4"/>
      <c r="N97" s="4"/>
      <c r="O97">
        <v>12</v>
      </c>
      <c r="P97" s="55"/>
      <c r="Q97" s="55"/>
      <c r="R97" s="55"/>
      <c r="S97" s="4"/>
      <c r="T97" s="4"/>
      <c r="U97" s="4"/>
    </row>
    <row r="98" spans="1:21" ht="15" customHeight="1" x14ac:dyDescent="0.25">
      <c r="A98">
        <v>13</v>
      </c>
      <c r="B98" s="55"/>
      <c r="C98" s="55"/>
      <c r="D98" s="55"/>
      <c r="E98" s="4"/>
      <c r="F98" s="4"/>
      <c r="G98" s="4"/>
      <c r="H98">
        <v>13</v>
      </c>
      <c r="I98" s="55"/>
      <c r="J98" s="55"/>
      <c r="K98" s="55"/>
      <c r="L98" s="4"/>
      <c r="M98" s="4"/>
      <c r="N98" s="4"/>
      <c r="O98">
        <v>13</v>
      </c>
      <c r="P98" s="55"/>
      <c r="Q98" s="55"/>
      <c r="R98" s="55"/>
      <c r="S98" s="4"/>
      <c r="T98" s="4"/>
      <c r="U98" s="4"/>
    </row>
    <row r="99" spans="1:21" ht="15" customHeight="1" x14ac:dyDescent="0.25">
      <c r="A99">
        <v>14</v>
      </c>
      <c r="B99" s="55"/>
      <c r="C99" s="55"/>
      <c r="D99" s="55"/>
      <c r="E99" s="4"/>
      <c r="F99" s="4"/>
      <c r="G99" s="4"/>
      <c r="H99">
        <v>14</v>
      </c>
      <c r="I99" s="55"/>
      <c r="J99" s="55"/>
      <c r="K99" s="55"/>
      <c r="L99" s="4"/>
      <c r="M99" s="4"/>
      <c r="N99" s="4"/>
      <c r="O99">
        <v>14</v>
      </c>
      <c r="P99" s="55"/>
      <c r="Q99" s="55"/>
      <c r="R99" s="55"/>
      <c r="S99" s="4"/>
      <c r="T99" s="4"/>
      <c r="U99" s="4"/>
    </row>
    <row r="100" spans="1:21" ht="15" customHeight="1" x14ac:dyDescent="0.25">
      <c r="A100">
        <v>15</v>
      </c>
      <c r="B100" s="55"/>
      <c r="C100" s="55"/>
      <c r="D100" s="55"/>
      <c r="E100" s="4"/>
      <c r="F100" s="4"/>
      <c r="G100" s="4"/>
      <c r="H100">
        <v>15</v>
      </c>
      <c r="I100" s="55"/>
      <c r="J100" s="55"/>
      <c r="K100" s="55"/>
      <c r="L100" s="4"/>
      <c r="M100" s="4"/>
      <c r="N100" s="4"/>
      <c r="O100">
        <v>15</v>
      </c>
      <c r="P100" s="55"/>
      <c r="Q100" s="55"/>
      <c r="R100" s="55"/>
      <c r="S100" s="4"/>
      <c r="T100" s="4"/>
      <c r="U100" s="4"/>
    </row>
    <row r="101" spans="1:21" ht="15" customHeight="1" x14ac:dyDescent="0.25">
      <c r="A101">
        <v>16</v>
      </c>
      <c r="B101" s="55"/>
      <c r="C101" s="55"/>
      <c r="D101" s="55"/>
      <c r="E101" s="4"/>
      <c r="F101" s="4"/>
      <c r="G101" s="4"/>
      <c r="H101">
        <v>16</v>
      </c>
      <c r="I101" s="55"/>
      <c r="J101" s="55"/>
      <c r="K101" s="55"/>
      <c r="L101" s="4"/>
      <c r="M101" s="4"/>
      <c r="N101" s="4"/>
      <c r="O101">
        <v>16</v>
      </c>
      <c r="P101" s="55"/>
      <c r="Q101" s="55"/>
      <c r="R101" s="55"/>
      <c r="S101" s="4"/>
      <c r="T101" s="4"/>
      <c r="U101" s="4"/>
    </row>
    <row r="102" spans="1:21" ht="15" customHeight="1" x14ac:dyDescent="0.25">
      <c r="B102" s="53" t="s">
        <v>15</v>
      </c>
      <c r="C102" s="53"/>
      <c r="D102" s="53"/>
      <c r="E102" s="4">
        <f>COUNTIF(E86:E101, "P")</f>
        <v>0</v>
      </c>
      <c r="F102" s="4">
        <f>COUNTIF(F86:F101, "P")</f>
        <v>0</v>
      </c>
      <c r="G102" s="4">
        <f>COUNTIF(G86:G101, "P")</f>
        <v>0</v>
      </c>
      <c r="I102" s="53" t="s">
        <v>15</v>
      </c>
      <c r="J102" s="53"/>
      <c r="K102" s="53"/>
      <c r="L102" s="4">
        <f>COUNTIF(L86:L101, "P")</f>
        <v>0</v>
      </c>
      <c r="M102" s="4">
        <f>COUNTIF(M86:M101, "P")</f>
        <v>0</v>
      </c>
      <c r="N102" s="4">
        <f>COUNTIF(N86:N101, "P")</f>
        <v>0</v>
      </c>
      <c r="P102" s="53" t="s">
        <v>15</v>
      </c>
      <c r="Q102" s="53"/>
      <c r="R102" s="53"/>
      <c r="S102" s="4">
        <f>COUNTIF(S86:S101, "P")</f>
        <v>0</v>
      </c>
      <c r="T102" s="4">
        <f>COUNTIF(T86:T101, "P")</f>
        <v>0</v>
      </c>
      <c r="U102" s="4">
        <f>COUNTIF(U86:U101, "P")</f>
        <v>0</v>
      </c>
    </row>
    <row r="103" spans="1:21" ht="15" customHeight="1" x14ac:dyDescent="0.25">
      <c r="B103" s="5" t="s">
        <v>177</v>
      </c>
      <c r="E103" s="5" t="s">
        <v>29</v>
      </c>
      <c r="F103" s="5" t="s">
        <v>28</v>
      </c>
      <c r="G103" s="5" t="s">
        <v>27</v>
      </c>
      <c r="I103" s="5" t="s">
        <v>178</v>
      </c>
      <c r="L103" s="5" t="s">
        <v>29</v>
      </c>
      <c r="M103" s="5" t="s">
        <v>28</v>
      </c>
      <c r="N103" s="5" t="s">
        <v>27</v>
      </c>
      <c r="P103" s="5" t="s">
        <v>179</v>
      </c>
      <c r="S103" s="5"/>
      <c r="T103" s="5"/>
      <c r="U103" s="5"/>
    </row>
    <row r="104" spans="1:21" ht="15" customHeight="1" x14ac:dyDescent="0.25">
      <c r="A104">
        <v>1</v>
      </c>
      <c r="B104" s="55"/>
      <c r="C104" s="55"/>
      <c r="D104" s="55"/>
      <c r="E104" s="4"/>
      <c r="F104" s="4"/>
      <c r="G104" s="4"/>
      <c r="H104">
        <v>1</v>
      </c>
      <c r="I104" s="55"/>
      <c r="J104" s="55"/>
      <c r="K104" s="55"/>
      <c r="L104" s="4"/>
      <c r="M104" s="4"/>
      <c r="N104" s="4"/>
    </row>
    <row r="105" spans="1:21" ht="15" customHeight="1" x14ac:dyDescent="0.25">
      <c r="A105">
        <v>2</v>
      </c>
      <c r="B105" s="55"/>
      <c r="C105" s="55"/>
      <c r="D105" s="55"/>
      <c r="E105" s="4"/>
      <c r="F105" s="4"/>
      <c r="G105" s="4"/>
      <c r="H105">
        <v>2</v>
      </c>
      <c r="I105" s="55"/>
      <c r="J105" s="55"/>
      <c r="K105" s="55"/>
      <c r="L105" s="4"/>
      <c r="M105" s="4"/>
      <c r="N105" s="4"/>
    </row>
    <row r="106" spans="1:21" ht="15" customHeight="1" x14ac:dyDescent="0.25">
      <c r="A106">
        <v>3</v>
      </c>
      <c r="B106" s="55"/>
      <c r="C106" s="55"/>
      <c r="D106" s="55"/>
      <c r="E106" s="4"/>
      <c r="F106" s="4"/>
      <c r="G106" s="4"/>
      <c r="H106">
        <v>3</v>
      </c>
      <c r="I106" s="55"/>
      <c r="J106" s="55"/>
      <c r="K106" s="55"/>
      <c r="L106" s="4"/>
      <c r="M106" s="4"/>
      <c r="N106" s="4"/>
    </row>
    <row r="107" spans="1:21" ht="15" customHeight="1" x14ac:dyDescent="0.25">
      <c r="A107">
        <v>4</v>
      </c>
      <c r="B107" s="55"/>
      <c r="C107" s="55"/>
      <c r="D107" s="55"/>
      <c r="E107" s="4"/>
      <c r="F107" s="4"/>
      <c r="G107" s="4"/>
      <c r="H107">
        <v>4</v>
      </c>
      <c r="I107" s="55"/>
      <c r="J107" s="55"/>
      <c r="K107" s="55"/>
      <c r="L107" s="4"/>
      <c r="M107" s="4"/>
      <c r="N107" s="4"/>
    </row>
    <row r="108" spans="1:21" ht="15" customHeight="1" x14ac:dyDescent="0.25">
      <c r="A108">
        <v>5</v>
      </c>
      <c r="B108" s="55"/>
      <c r="C108" s="55"/>
      <c r="D108" s="55"/>
      <c r="E108" s="4"/>
      <c r="F108" s="4"/>
      <c r="G108" s="4"/>
      <c r="H108">
        <v>5</v>
      </c>
      <c r="I108" s="55"/>
      <c r="J108" s="55"/>
      <c r="K108" s="55"/>
      <c r="L108" s="4"/>
      <c r="M108" s="4"/>
      <c r="N108" s="4"/>
    </row>
    <row r="109" spans="1:21" ht="15" customHeight="1" x14ac:dyDescent="0.25">
      <c r="A109">
        <v>6</v>
      </c>
      <c r="B109" s="55"/>
      <c r="C109" s="55"/>
      <c r="D109" s="55"/>
      <c r="E109" s="4"/>
      <c r="F109" s="4"/>
      <c r="G109" s="4"/>
      <c r="H109">
        <v>6</v>
      </c>
      <c r="I109" s="55"/>
      <c r="J109" s="55"/>
      <c r="K109" s="55"/>
      <c r="L109" s="4"/>
      <c r="M109" s="4"/>
      <c r="N109" s="4"/>
    </row>
    <row r="110" spans="1:21" ht="15" customHeight="1" x14ac:dyDescent="0.25">
      <c r="A110">
        <v>7</v>
      </c>
      <c r="B110" s="55"/>
      <c r="C110" s="55"/>
      <c r="D110" s="55"/>
      <c r="E110" s="4"/>
      <c r="F110" s="4"/>
      <c r="G110" s="4"/>
      <c r="H110">
        <v>7</v>
      </c>
      <c r="I110" s="55"/>
      <c r="J110" s="55"/>
      <c r="K110" s="55"/>
      <c r="L110" s="4"/>
      <c r="M110" s="4"/>
      <c r="N110" s="4"/>
    </row>
    <row r="111" spans="1:21" ht="15" customHeight="1" x14ac:dyDescent="0.25">
      <c r="A111">
        <v>8</v>
      </c>
      <c r="B111" s="55"/>
      <c r="C111" s="55"/>
      <c r="D111" s="55"/>
      <c r="E111" s="4"/>
      <c r="F111" s="4"/>
      <c r="G111" s="4"/>
      <c r="H111">
        <v>8</v>
      </c>
      <c r="I111" s="55"/>
      <c r="J111" s="55"/>
      <c r="K111" s="55"/>
      <c r="L111" s="4"/>
      <c r="M111" s="4"/>
      <c r="N111" s="4"/>
    </row>
    <row r="112" spans="1:21" ht="15" customHeight="1" x14ac:dyDescent="0.25">
      <c r="A112">
        <v>9</v>
      </c>
      <c r="B112" s="55"/>
      <c r="C112" s="55"/>
      <c r="D112" s="55"/>
      <c r="E112" s="4"/>
      <c r="F112" s="4"/>
      <c r="G112" s="4"/>
      <c r="H112">
        <v>9</v>
      </c>
      <c r="I112" s="55"/>
      <c r="J112" s="55"/>
      <c r="K112" s="55"/>
      <c r="L112" s="4"/>
      <c r="M112" s="4"/>
      <c r="N112" s="4"/>
    </row>
    <row r="113" spans="1:21" ht="15" customHeight="1" x14ac:dyDescent="0.25">
      <c r="A113">
        <v>10</v>
      </c>
      <c r="B113" s="55"/>
      <c r="C113" s="55"/>
      <c r="D113" s="55"/>
      <c r="E113" s="4"/>
      <c r="F113" s="4"/>
      <c r="G113" s="4"/>
      <c r="H113">
        <v>10</v>
      </c>
      <c r="I113" s="55"/>
      <c r="J113" s="55"/>
      <c r="K113" s="55"/>
      <c r="L113" s="4"/>
      <c r="M113" s="4"/>
      <c r="N113" s="4"/>
    </row>
    <row r="114" spans="1:21" ht="15" customHeight="1" x14ac:dyDescent="0.25">
      <c r="A114">
        <v>11</v>
      </c>
      <c r="B114" s="55"/>
      <c r="C114" s="55"/>
      <c r="D114" s="55"/>
      <c r="E114" s="4"/>
      <c r="F114" s="4"/>
      <c r="G114" s="4"/>
      <c r="H114">
        <v>11</v>
      </c>
      <c r="I114" s="55"/>
      <c r="J114" s="55"/>
      <c r="K114" s="55"/>
      <c r="L114" s="4"/>
      <c r="M114" s="4"/>
      <c r="N114" s="4"/>
    </row>
    <row r="115" spans="1:21" ht="15" customHeight="1" x14ac:dyDescent="0.25">
      <c r="A115">
        <v>12</v>
      </c>
      <c r="B115" s="55"/>
      <c r="C115" s="55"/>
      <c r="D115" s="55"/>
      <c r="E115" s="4"/>
      <c r="F115" s="4"/>
      <c r="G115" s="4"/>
      <c r="H115">
        <v>12</v>
      </c>
      <c r="I115" s="55"/>
      <c r="J115" s="55"/>
      <c r="K115" s="55"/>
      <c r="L115" s="4"/>
      <c r="M115" s="4"/>
      <c r="N115" s="4"/>
    </row>
    <row r="116" spans="1:21" ht="15" customHeight="1" x14ac:dyDescent="0.25">
      <c r="A116">
        <v>13</v>
      </c>
      <c r="B116" s="55"/>
      <c r="C116" s="55"/>
      <c r="D116" s="55"/>
      <c r="E116" s="4"/>
      <c r="F116" s="4"/>
      <c r="G116" s="4"/>
      <c r="H116">
        <v>13</v>
      </c>
      <c r="I116" s="55"/>
      <c r="J116" s="55"/>
      <c r="K116" s="55"/>
      <c r="L116" s="4"/>
      <c r="M116" s="4"/>
      <c r="N116" s="4"/>
    </row>
    <row r="117" spans="1:21" ht="15" customHeight="1" x14ac:dyDescent="0.25">
      <c r="A117">
        <v>14</v>
      </c>
      <c r="B117" s="55"/>
      <c r="C117" s="55"/>
      <c r="D117" s="55"/>
      <c r="E117" s="4"/>
      <c r="F117" s="4"/>
      <c r="G117" s="4"/>
      <c r="H117">
        <v>14</v>
      </c>
      <c r="I117" s="55"/>
      <c r="J117" s="55"/>
      <c r="K117" s="55"/>
      <c r="L117" s="4"/>
      <c r="M117" s="4"/>
      <c r="N117" s="4"/>
    </row>
    <row r="118" spans="1:21" ht="15" customHeight="1" x14ac:dyDescent="0.25">
      <c r="A118">
        <v>15</v>
      </c>
      <c r="B118" s="55"/>
      <c r="C118" s="55"/>
      <c r="D118" s="55"/>
      <c r="E118" s="4"/>
      <c r="F118" s="4"/>
      <c r="G118" s="4"/>
      <c r="H118">
        <v>15</v>
      </c>
      <c r="I118" s="55"/>
      <c r="J118" s="55"/>
      <c r="K118" s="55"/>
      <c r="L118" s="4"/>
      <c r="M118" s="4"/>
      <c r="N118" s="4"/>
    </row>
    <row r="119" spans="1:21" ht="15" customHeight="1" x14ac:dyDescent="0.25">
      <c r="A119">
        <v>16</v>
      </c>
      <c r="B119" s="55"/>
      <c r="C119" s="55"/>
      <c r="D119" s="55"/>
      <c r="E119" s="4"/>
      <c r="F119" s="4"/>
      <c r="G119" s="4"/>
      <c r="H119">
        <v>16</v>
      </c>
      <c r="I119" s="55"/>
      <c r="J119" s="55"/>
      <c r="K119" s="55"/>
      <c r="L119" s="4"/>
      <c r="M119" s="4"/>
      <c r="N119" s="4"/>
    </row>
    <row r="120" spans="1:21" ht="15" customHeight="1" x14ac:dyDescent="0.25">
      <c r="B120" s="53" t="s">
        <v>15</v>
      </c>
      <c r="C120" s="53"/>
      <c r="D120" s="53"/>
      <c r="E120" s="4">
        <f>COUNTIF(E104:E119, "P")</f>
        <v>0</v>
      </c>
      <c r="F120" s="4">
        <f>COUNTIF(F104:F119, "P")</f>
        <v>0</v>
      </c>
      <c r="G120" s="4">
        <f>COUNTIF(G104:G119, "P")</f>
        <v>0</v>
      </c>
      <c r="I120" s="53" t="s">
        <v>15</v>
      </c>
      <c r="J120" s="53"/>
      <c r="K120" s="53"/>
      <c r="L120" s="4">
        <f>COUNTIF(L104:L119, "p")</f>
        <v>0</v>
      </c>
      <c r="M120" s="4">
        <f>COUNTIF(M104:M119, "p")</f>
        <v>0</v>
      </c>
      <c r="N120" s="4">
        <f>COUNTIF(N104:N119, "p")</f>
        <v>0</v>
      </c>
      <c r="P120" s="2"/>
      <c r="Q120" s="2"/>
      <c r="R120" s="2"/>
    </row>
    <row r="121" spans="1:21" ht="15" customHeight="1" x14ac:dyDescent="0.25">
      <c r="B121" s="5" t="s">
        <v>124</v>
      </c>
      <c r="E121" s="5" t="s">
        <v>29</v>
      </c>
      <c r="F121" s="5" t="s">
        <v>28</v>
      </c>
      <c r="G121" s="5" t="s">
        <v>27</v>
      </c>
      <c r="I121" s="5" t="s">
        <v>180</v>
      </c>
      <c r="L121" s="5" t="s">
        <v>29</v>
      </c>
      <c r="M121" s="5" t="s">
        <v>28</v>
      </c>
      <c r="N121" s="5" t="s">
        <v>27</v>
      </c>
      <c r="P121" s="5" t="s">
        <v>181</v>
      </c>
      <c r="S121" s="5" t="s">
        <v>29</v>
      </c>
      <c r="T121" s="5" t="s">
        <v>28</v>
      </c>
      <c r="U121" s="5" t="s">
        <v>27</v>
      </c>
    </row>
    <row r="122" spans="1:21" ht="15" customHeight="1" x14ac:dyDescent="0.25">
      <c r="A122">
        <v>1</v>
      </c>
      <c r="B122" s="55"/>
      <c r="C122" s="55"/>
      <c r="D122" s="55"/>
      <c r="E122" s="4"/>
      <c r="F122" s="4"/>
      <c r="G122" s="4"/>
      <c r="H122">
        <v>1</v>
      </c>
      <c r="I122" s="55"/>
      <c r="J122" s="55"/>
      <c r="K122" s="55"/>
      <c r="L122" s="4"/>
      <c r="M122" s="4"/>
      <c r="N122" s="4"/>
      <c r="O122">
        <v>1</v>
      </c>
      <c r="P122" s="55"/>
      <c r="Q122" s="55"/>
      <c r="R122" s="55"/>
      <c r="S122" s="4"/>
      <c r="T122" s="4"/>
      <c r="U122" s="4"/>
    </row>
    <row r="123" spans="1:21" ht="15" customHeight="1" x14ac:dyDescent="0.25">
      <c r="A123">
        <v>2</v>
      </c>
      <c r="B123" s="55"/>
      <c r="C123" s="55"/>
      <c r="D123" s="55"/>
      <c r="E123" s="4"/>
      <c r="F123" s="4"/>
      <c r="G123" s="4"/>
      <c r="H123">
        <v>2</v>
      </c>
      <c r="I123" s="55"/>
      <c r="J123" s="55"/>
      <c r="K123" s="55"/>
      <c r="L123" s="4"/>
      <c r="M123" s="4"/>
      <c r="N123" s="4"/>
      <c r="O123">
        <v>2</v>
      </c>
      <c r="P123" s="55"/>
      <c r="Q123" s="55"/>
      <c r="R123" s="55"/>
      <c r="S123" s="4"/>
      <c r="T123" s="4"/>
      <c r="U123" s="4"/>
    </row>
    <row r="124" spans="1:21" ht="15" customHeight="1" x14ac:dyDescent="0.25">
      <c r="A124">
        <v>3</v>
      </c>
      <c r="B124" s="55"/>
      <c r="C124" s="55"/>
      <c r="D124" s="55"/>
      <c r="E124" s="4"/>
      <c r="F124" s="4"/>
      <c r="G124" s="4"/>
      <c r="H124">
        <v>3</v>
      </c>
      <c r="I124" s="55"/>
      <c r="J124" s="55"/>
      <c r="K124" s="55"/>
      <c r="L124" s="4"/>
      <c r="M124" s="4"/>
      <c r="N124" s="4"/>
      <c r="O124">
        <v>3</v>
      </c>
      <c r="P124" s="55"/>
      <c r="Q124" s="55"/>
      <c r="R124" s="55"/>
      <c r="S124" s="4"/>
      <c r="T124" s="4"/>
      <c r="U124" s="4"/>
    </row>
    <row r="125" spans="1:21" ht="15" customHeight="1" x14ac:dyDescent="0.25">
      <c r="A125">
        <v>4</v>
      </c>
      <c r="B125" s="55"/>
      <c r="C125" s="55"/>
      <c r="D125" s="55"/>
      <c r="E125" s="4"/>
      <c r="F125" s="4"/>
      <c r="G125" s="4"/>
      <c r="H125">
        <v>4</v>
      </c>
      <c r="I125" s="55"/>
      <c r="J125" s="55"/>
      <c r="K125" s="55"/>
      <c r="L125" s="4"/>
      <c r="M125" s="4"/>
      <c r="N125" s="4"/>
      <c r="O125">
        <v>4</v>
      </c>
      <c r="P125" s="55"/>
      <c r="Q125" s="55"/>
      <c r="R125" s="55"/>
      <c r="S125" s="4"/>
      <c r="T125" s="4"/>
      <c r="U125" s="4"/>
    </row>
    <row r="126" spans="1:21" ht="15" customHeight="1" x14ac:dyDescent="0.25">
      <c r="A126">
        <v>5</v>
      </c>
      <c r="B126" s="55"/>
      <c r="C126" s="55"/>
      <c r="D126" s="55"/>
      <c r="E126" s="4"/>
      <c r="F126" s="4"/>
      <c r="G126" s="4"/>
      <c r="H126">
        <v>5</v>
      </c>
      <c r="I126" s="55"/>
      <c r="J126" s="55"/>
      <c r="K126" s="55"/>
      <c r="L126" s="4"/>
      <c r="M126" s="4"/>
      <c r="N126" s="4"/>
      <c r="O126">
        <v>5</v>
      </c>
      <c r="P126" s="55"/>
      <c r="Q126" s="55"/>
      <c r="R126" s="55"/>
      <c r="S126" s="4"/>
      <c r="T126" s="4"/>
      <c r="U126" s="4"/>
    </row>
    <row r="127" spans="1:21" ht="15" customHeight="1" x14ac:dyDescent="0.25">
      <c r="A127">
        <v>6</v>
      </c>
      <c r="B127" s="55"/>
      <c r="C127" s="55"/>
      <c r="D127" s="55"/>
      <c r="E127" s="4"/>
      <c r="F127" s="4"/>
      <c r="G127" s="4"/>
      <c r="H127">
        <v>6</v>
      </c>
      <c r="I127" s="55"/>
      <c r="J127" s="55"/>
      <c r="K127" s="55"/>
      <c r="L127" s="4"/>
      <c r="M127" s="4"/>
      <c r="N127" s="4"/>
      <c r="O127">
        <v>6</v>
      </c>
      <c r="P127" s="55"/>
      <c r="Q127" s="55"/>
      <c r="R127" s="55"/>
      <c r="S127" s="4"/>
      <c r="T127" s="4"/>
      <c r="U127" s="4"/>
    </row>
    <row r="128" spans="1:21" ht="15" customHeight="1" x14ac:dyDescent="0.25">
      <c r="A128">
        <v>7</v>
      </c>
      <c r="B128" s="55"/>
      <c r="C128" s="55"/>
      <c r="D128" s="55"/>
      <c r="E128" s="4"/>
      <c r="F128" s="4"/>
      <c r="G128" s="4"/>
      <c r="H128">
        <v>7</v>
      </c>
      <c r="I128" s="55"/>
      <c r="J128" s="55"/>
      <c r="K128" s="55"/>
      <c r="L128" s="4"/>
      <c r="M128" s="4"/>
      <c r="N128" s="4"/>
      <c r="O128">
        <v>7</v>
      </c>
      <c r="P128" s="55"/>
      <c r="Q128" s="55"/>
      <c r="R128" s="55"/>
      <c r="S128" s="4"/>
      <c r="T128" s="4"/>
      <c r="U128" s="4"/>
    </row>
    <row r="129" spans="1:21" ht="15" customHeight="1" x14ac:dyDescent="0.25">
      <c r="A129">
        <v>8</v>
      </c>
      <c r="B129" s="55"/>
      <c r="C129" s="55"/>
      <c r="D129" s="55"/>
      <c r="E129" s="4"/>
      <c r="F129" s="4"/>
      <c r="G129" s="4"/>
      <c r="H129">
        <v>8</v>
      </c>
      <c r="I129" s="55"/>
      <c r="J129" s="55"/>
      <c r="K129" s="55"/>
      <c r="L129" s="4"/>
      <c r="M129" s="4"/>
      <c r="N129" s="4"/>
      <c r="O129">
        <v>8</v>
      </c>
      <c r="P129" s="55"/>
      <c r="Q129" s="55"/>
      <c r="R129" s="55"/>
      <c r="S129" s="4"/>
      <c r="T129" s="4"/>
      <c r="U129" s="4"/>
    </row>
    <row r="130" spans="1:21" ht="15" customHeight="1" x14ac:dyDescent="0.25">
      <c r="A130">
        <v>9</v>
      </c>
      <c r="B130" s="55"/>
      <c r="C130" s="55"/>
      <c r="D130" s="55"/>
      <c r="E130" s="4"/>
      <c r="F130" s="4"/>
      <c r="G130" s="4"/>
      <c r="H130">
        <v>9</v>
      </c>
      <c r="I130" s="55"/>
      <c r="J130" s="55"/>
      <c r="K130" s="55"/>
      <c r="L130" s="4"/>
      <c r="M130" s="4"/>
      <c r="N130" s="4"/>
      <c r="O130">
        <v>9</v>
      </c>
      <c r="P130" s="55"/>
      <c r="Q130" s="55"/>
      <c r="R130" s="55"/>
      <c r="S130" s="4"/>
      <c r="T130" s="4"/>
      <c r="U130" s="4"/>
    </row>
    <row r="131" spans="1:21" ht="15" customHeight="1" x14ac:dyDescent="0.25">
      <c r="A131">
        <v>10</v>
      </c>
      <c r="B131" s="55"/>
      <c r="C131" s="55"/>
      <c r="D131" s="55"/>
      <c r="E131" s="4"/>
      <c r="F131" s="4"/>
      <c r="G131" s="4"/>
      <c r="H131">
        <v>10</v>
      </c>
      <c r="I131" s="55"/>
      <c r="J131" s="55"/>
      <c r="K131" s="55"/>
      <c r="L131" s="4"/>
      <c r="M131" s="4"/>
      <c r="N131" s="4"/>
      <c r="O131">
        <v>10</v>
      </c>
      <c r="P131" s="55"/>
      <c r="Q131" s="55"/>
      <c r="R131" s="55"/>
      <c r="S131" s="4"/>
      <c r="T131" s="4"/>
      <c r="U131" s="4"/>
    </row>
    <row r="132" spans="1:21" ht="15" customHeight="1" x14ac:dyDescent="0.25">
      <c r="A132">
        <v>11</v>
      </c>
      <c r="B132" s="55"/>
      <c r="C132" s="55"/>
      <c r="D132" s="55"/>
      <c r="E132" s="4"/>
      <c r="F132" s="4"/>
      <c r="G132" s="4"/>
      <c r="H132">
        <v>11</v>
      </c>
      <c r="I132" s="55"/>
      <c r="J132" s="55"/>
      <c r="K132" s="55"/>
      <c r="L132" s="4"/>
      <c r="M132" s="4"/>
      <c r="N132" s="4"/>
      <c r="O132">
        <v>11</v>
      </c>
      <c r="P132" s="55"/>
      <c r="Q132" s="55"/>
      <c r="R132" s="55"/>
      <c r="S132" s="4"/>
      <c r="T132" s="4"/>
      <c r="U132" s="4"/>
    </row>
    <row r="133" spans="1:21" ht="15" customHeight="1" x14ac:dyDescent="0.25">
      <c r="A133">
        <v>12</v>
      </c>
      <c r="B133" s="55"/>
      <c r="C133" s="55"/>
      <c r="D133" s="55"/>
      <c r="E133" s="4"/>
      <c r="F133" s="4"/>
      <c r="G133" s="4"/>
      <c r="H133">
        <v>12</v>
      </c>
      <c r="I133" s="55"/>
      <c r="J133" s="55"/>
      <c r="K133" s="55"/>
      <c r="L133" s="4"/>
      <c r="M133" s="4"/>
      <c r="N133" s="4"/>
      <c r="O133">
        <v>12</v>
      </c>
      <c r="P133" s="55"/>
      <c r="Q133" s="55"/>
      <c r="R133" s="55"/>
      <c r="S133" s="4"/>
      <c r="T133" s="4"/>
      <c r="U133" s="4"/>
    </row>
    <row r="134" spans="1:21" ht="15" customHeight="1" x14ac:dyDescent="0.25">
      <c r="A134">
        <v>13</v>
      </c>
      <c r="B134" s="55"/>
      <c r="C134" s="55"/>
      <c r="D134" s="55"/>
      <c r="E134" s="4"/>
      <c r="F134" s="4"/>
      <c r="G134" s="4"/>
      <c r="H134">
        <v>13</v>
      </c>
      <c r="I134" s="55"/>
      <c r="J134" s="55"/>
      <c r="K134" s="55"/>
      <c r="L134" s="4"/>
      <c r="M134" s="4"/>
      <c r="N134" s="4"/>
      <c r="O134">
        <v>13</v>
      </c>
      <c r="P134" s="55"/>
      <c r="Q134" s="55"/>
      <c r="R134" s="55"/>
      <c r="S134" s="4"/>
      <c r="T134" s="4"/>
      <c r="U134" s="4"/>
    </row>
    <row r="135" spans="1:21" ht="15" customHeight="1" x14ac:dyDescent="0.25">
      <c r="A135">
        <v>14</v>
      </c>
      <c r="B135" s="55"/>
      <c r="C135" s="55"/>
      <c r="D135" s="55"/>
      <c r="E135" s="4"/>
      <c r="F135" s="4"/>
      <c r="G135" s="4"/>
      <c r="H135">
        <v>14</v>
      </c>
      <c r="I135" s="55"/>
      <c r="J135" s="55"/>
      <c r="K135" s="55"/>
      <c r="L135" s="4"/>
      <c r="M135" s="4"/>
      <c r="N135" s="4"/>
      <c r="O135">
        <v>14</v>
      </c>
      <c r="P135" s="55"/>
      <c r="Q135" s="55"/>
      <c r="R135" s="55"/>
      <c r="S135" s="4"/>
      <c r="T135" s="4"/>
      <c r="U135" s="4"/>
    </row>
    <row r="136" spans="1:21" ht="15" customHeight="1" x14ac:dyDescent="0.25">
      <c r="A136">
        <v>15</v>
      </c>
      <c r="B136" s="55"/>
      <c r="C136" s="55"/>
      <c r="D136" s="55"/>
      <c r="E136" s="4"/>
      <c r="F136" s="4"/>
      <c r="G136" s="4"/>
      <c r="H136">
        <v>15</v>
      </c>
      <c r="I136" s="55"/>
      <c r="J136" s="55"/>
      <c r="K136" s="55"/>
      <c r="L136" s="4"/>
      <c r="M136" s="4"/>
      <c r="N136" s="4"/>
      <c r="O136">
        <v>15</v>
      </c>
      <c r="P136" s="55"/>
      <c r="Q136" s="55"/>
      <c r="R136" s="55"/>
      <c r="S136" s="4"/>
      <c r="T136" s="4"/>
      <c r="U136" s="4"/>
    </row>
    <row r="137" spans="1:21" ht="15" customHeight="1" x14ac:dyDescent="0.25">
      <c r="A137">
        <v>16</v>
      </c>
      <c r="B137" s="55"/>
      <c r="C137" s="55"/>
      <c r="D137" s="55"/>
      <c r="E137" s="4"/>
      <c r="F137" s="4"/>
      <c r="G137" s="4"/>
      <c r="H137">
        <v>16</v>
      </c>
      <c r="I137" s="55"/>
      <c r="J137" s="55"/>
      <c r="K137" s="55"/>
      <c r="L137" s="4"/>
      <c r="M137" s="4"/>
      <c r="N137" s="4"/>
      <c r="O137">
        <v>16</v>
      </c>
      <c r="P137" s="55"/>
      <c r="Q137" s="55"/>
      <c r="R137" s="55"/>
      <c r="S137" s="4"/>
      <c r="T137" s="4"/>
      <c r="U137" s="4"/>
    </row>
    <row r="138" spans="1:21" ht="15" customHeight="1" x14ac:dyDescent="0.25">
      <c r="B138" s="53" t="s">
        <v>15</v>
      </c>
      <c r="C138" s="53"/>
      <c r="D138" s="53"/>
      <c r="E138" s="4">
        <f>COUNTIF(E122:E137, "P")</f>
        <v>0</v>
      </c>
      <c r="F138" s="4">
        <f>COUNTIF(F122:F137, "P")</f>
        <v>0</v>
      </c>
      <c r="G138" s="4">
        <f>COUNTIF(G122:G137, "P")</f>
        <v>0</v>
      </c>
      <c r="I138" s="53" t="s">
        <v>15</v>
      </c>
      <c r="J138" s="53"/>
      <c r="K138" s="53"/>
      <c r="L138" s="4">
        <f>COUNTIF(L122:L137, "P")</f>
        <v>0</v>
      </c>
      <c r="M138" s="4">
        <f>COUNTIF(M122:M137, "P")</f>
        <v>0</v>
      </c>
      <c r="N138" s="4">
        <f>COUNTIF(N122:N137, "P")</f>
        <v>0</v>
      </c>
      <c r="P138" s="53" t="s">
        <v>15</v>
      </c>
      <c r="Q138" s="53"/>
      <c r="R138" s="53"/>
      <c r="S138" s="4">
        <f>COUNTIF(S122:S137, "P")</f>
        <v>0</v>
      </c>
      <c r="T138" s="4">
        <f>COUNTIF(T122:T137, "P")</f>
        <v>0</v>
      </c>
      <c r="U138" s="4">
        <f>COUNTIF(U122:U137, "P")</f>
        <v>0</v>
      </c>
    </row>
    <row r="139" spans="1:21" ht="15" customHeight="1" x14ac:dyDescent="0.25">
      <c r="B139" s="5" t="s">
        <v>182</v>
      </c>
      <c r="E139" s="5" t="s">
        <v>29</v>
      </c>
      <c r="F139" s="5" t="s">
        <v>28</v>
      </c>
      <c r="G139" s="5" t="s">
        <v>27</v>
      </c>
      <c r="I139" s="5"/>
      <c r="L139" s="5"/>
      <c r="M139" s="5"/>
      <c r="N139" s="5"/>
    </row>
    <row r="140" spans="1:21" ht="15" customHeight="1" x14ac:dyDescent="0.25">
      <c r="A140">
        <v>1</v>
      </c>
      <c r="B140" s="55"/>
      <c r="C140" s="55"/>
      <c r="D140" s="55"/>
      <c r="E140" s="4"/>
      <c r="F140" s="4"/>
      <c r="G140" s="4"/>
      <c r="P140" s="52" t="s">
        <v>26</v>
      </c>
      <c r="Q140" s="52"/>
      <c r="R140" s="52"/>
      <c r="S140" s="52"/>
      <c r="T140" s="52"/>
      <c r="U140" s="52"/>
    </row>
    <row r="141" spans="1:21" ht="15" customHeight="1" x14ac:dyDescent="0.25">
      <c r="A141">
        <v>2</v>
      </c>
      <c r="B141" s="55"/>
      <c r="C141" s="55"/>
      <c r="D141" s="55"/>
      <c r="E141" s="4"/>
      <c r="F141" s="4"/>
      <c r="G141" s="4"/>
      <c r="P141" s="2" t="s">
        <v>183</v>
      </c>
      <c r="Q141" s="50"/>
      <c r="R141" s="50"/>
      <c r="S141" s="50"/>
      <c r="T141" s="50"/>
      <c r="U141" s="2"/>
    </row>
    <row r="142" spans="1:21" ht="15" customHeight="1" x14ac:dyDescent="0.25">
      <c r="A142">
        <v>3</v>
      </c>
      <c r="B142" s="55"/>
      <c r="C142" s="55"/>
      <c r="D142" s="55"/>
      <c r="E142" s="4"/>
      <c r="F142" s="4"/>
      <c r="G142" s="4"/>
      <c r="P142" s="52"/>
      <c r="Q142" s="52"/>
      <c r="R142" s="52"/>
      <c r="S142" s="52"/>
      <c r="T142" s="52"/>
      <c r="U142" s="52"/>
    </row>
    <row r="143" spans="1:21" ht="15" customHeight="1" x14ac:dyDescent="0.25">
      <c r="A143">
        <v>4</v>
      </c>
      <c r="B143" s="55"/>
      <c r="C143" s="55"/>
      <c r="D143" s="55"/>
      <c r="E143" s="4"/>
      <c r="F143" s="4"/>
      <c r="G143" s="4"/>
      <c r="P143" s="52" t="s">
        <v>25</v>
      </c>
      <c r="Q143" s="52"/>
      <c r="R143" s="52"/>
      <c r="S143" s="52"/>
      <c r="T143" s="52"/>
      <c r="U143" s="52"/>
    </row>
    <row r="144" spans="1:21" ht="15" customHeight="1" x14ac:dyDescent="0.25">
      <c r="A144">
        <v>5</v>
      </c>
      <c r="B144" s="55"/>
      <c r="C144" s="55"/>
      <c r="D144" s="55"/>
      <c r="E144" s="4"/>
      <c r="F144" s="4"/>
      <c r="G144" s="4"/>
      <c r="P144" s="2" t="s">
        <v>184</v>
      </c>
      <c r="Q144" s="50"/>
      <c r="R144" s="50"/>
      <c r="S144" s="50"/>
      <c r="T144" s="50"/>
      <c r="U144" s="2"/>
    </row>
    <row r="145" spans="1:21" ht="15" customHeight="1" x14ac:dyDescent="0.25">
      <c r="A145">
        <v>6</v>
      </c>
      <c r="B145" s="55"/>
      <c r="C145" s="55"/>
      <c r="D145" s="55"/>
      <c r="E145" s="4"/>
      <c r="F145" s="4"/>
      <c r="G145" s="4"/>
      <c r="P145" s="52"/>
      <c r="Q145" s="52"/>
      <c r="R145" s="52"/>
      <c r="S145" s="52"/>
      <c r="T145" s="52"/>
      <c r="U145" s="52"/>
    </row>
    <row r="146" spans="1:21" ht="15" customHeight="1" x14ac:dyDescent="0.25">
      <c r="A146">
        <v>7</v>
      </c>
      <c r="B146" s="55"/>
      <c r="C146" s="55"/>
      <c r="D146" s="55"/>
      <c r="E146" s="4"/>
      <c r="F146" s="4"/>
      <c r="G146" s="4"/>
      <c r="P146" s="2" t="s">
        <v>185</v>
      </c>
      <c r="Q146" s="50"/>
      <c r="R146" s="50"/>
      <c r="S146" s="50"/>
      <c r="T146" s="50"/>
      <c r="U146" s="2"/>
    </row>
    <row r="147" spans="1:21" ht="15" customHeight="1" x14ac:dyDescent="0.25">
      <c r="A147">
        <v>8</v>
      </c>
      <c r="B147" s="55"/>
      <c r="C147" s="55"/>
      <c r="D147" s="55"/>
      <c r="E147" s="4"/>
      <c r="F147" s="4"/>
      <c r="G147" s="4"/>
      <c r="P147" s="52"/>
      <c r="Q147" s="52"/>
      <c r="R147" s="52"/>
      <c r="S147" s="52"/>
      <c r="T147" s="52"/>
      <c r="U147" s="52"/>
    </row>
    <row r="148" spans="1:21" ht="15" customHeight="1" x14ac:dyDescent="0.25">
      <c r="A148">
        <v>9</v>
      </c>
      <c r="B148" s="55"/>
      <c r="C148" s="55"/>
      <c r="D148" s="55"/>
      <c r="E148" s="4"/>
      <c r="F148" s="4"/>
      <c r="G148" s="4"/>
      <c r="Q148" s="57"/>
      <c r="R148" s="57"/>
      <c r="S148" s="57"/>
      <c r="T148" s="57"/>
    </row>
    <row r="149" spans="1:21" ht="15" customHeight="1" x14ac:dyDescent="0.25">
      <c r="A149">
        <v>10</v>
      </c>
      <c r="B149" s="55"/>
      <c r="C149" s="55"/>
      <c r="D149" s="55"/>
      <c r="E149" s="4"/>
      <c r="F149" s="4"/>
      <c r="G149" s="4"/>
      <c r="P149" s="2" t="s">
        <v>186</v>
      </c>
      <c r="Q149" s="50"/>
      <c r="R149" s="50"/>
      <c r="S149" s="50"/>
      <c r="T149" s="50"/>
      <c r="U149" s="2"/>
    </row>
    <row r="150" spans="1:21" ht="15" customHeight="1" x14ac:dyDescent="0.25">
      <c r="A150">
        <v>11</v>
      </c>
      <c r="B150" s="55"/>
      <c r="C150" s="55"/>
      <c r="D150" s="55"/>
      <c r="E150" s="4"/>
      <c r="F150" s="4"/>
      <c r="G150" s="4"/>
      <c r="P150" s="2" t="s">
        <v>187</v>
      </c>
      <c r="Q150" s="65"/>
      <c r="R150" s="65"/>
      <c r="S150" s="65"/>
      <c r="T150" s="65"/>
      <c r="U150" s="2"/>
    </row>
    <row r="151" spans="1:21" ht="15" customHeight="1" x14ac:dyDescent="0.25">
      <c r="A151">
        <v>12</v>
      </c>
      <c r="B151" s="55"/>
      <c r="C151" s="55"/>
      <c r="D151" s="55"/>
      <c r="E151" s="4"/>
      <c r="F151" s="4"/>
      <c r="G151" s="4"/>
      <c r="P151" s="52"/>
      <c r="Q151" s="52"/>
      <c r="R151" s="52"/>
      <c r="S151" s="52"/>
      <c r="T151" s="52"/>
      <c r="U151" s="52"/>
    </row>
    <row r="152" spans="1:21" ht="15" customHeight="1" x14ac:dyDescent="0.25">
      <c r="A152">
        <v>13</v>
      </c>
      <c r="B152" s="55"/>
      <c r="C152" s="55"/>
      <c r="D152" s="55"/>
      <c r="E152" s="4"/>
      <c r="F152" s="4"/>
      <c r="G152" s="4"/>
      <c r="P152" s="2" t="s">
        <v>188</v>
      </c>
      <c r="Q152" s="50"/>
      <c r="R152" s="50"/>
      <c r="S152" s="50"/>
      <c r="T152" s="50"/>
      <c r="U152" s="2"/>
    </row>
    <row r="153" spans="1:21" ht="15" customHeight="1" x14ac:dyDescent="0.25">
      <c r="A153">
        <v>14</v>
      </c>
      <c r="B153" s="55"/>
      <c r="C153" s="55"/>
      <c r="D153" s="55"/>
      <c r="E153" s="4"/>
      <c r="F153" s="4"/>
      <c r="G153" s="4"/>
      <c r="P153" s="52"/>
      <c r="Q153" s="52"/>
      <c r="R153" s="52"/>
      <c r="S153" s="52"/>
      <c r="T153" s="52"/>
      <c r="U153" s="52"/>
    </row>
    <row r="154" spans="1:21" ht="15" customHeight="1" x14ac:dyDescent="0.25">
      <c r="A154">
        <v>15</v>
      </c>
      <c r="B154" s="55"/>
      <c r="C154" s="55"/>
      <c r="D154" s="55"/>
      <c r="E154" s="4"/>
      <c r="F154" s="4"/>
      <c r="G154" s="4"/>
      <c r="P154" s="52" t="s">
        <v>19</v>
      </c>
      <c r="Q154" s="52"/>
      <c r="R154" s="52"/>
      <c r="S154" s="52"/>
      <c r="T154" s="52"/>
      <c r="U154" s="52"/>
    </row>
    <row r="155" spans="1:21" ht="15" customHeight="1" x14ac:dyDescent="0.25">
      <c r="A155">
        <v>16</v>
      </c>
      <c r="B155" s="55"/>
      <c r="C155" s="55"/>
      <c r="D155" s="55"/>
      <c r="E155" s="4"/>
      <c r="F155" s="4"/>
      <c r="G155" s="4"/>
      <c r="P155" s="50"/>
      <c r="Q155" s="50"/>
      <c r="R155" s="50"/>
      <c r="S155" s="50"/>
      <c r="T155" s="50"/>
      <c r="U155" s="50"/>
    </row>
    <row r="156" spans="1:21" ht="15" customHeight="1" x14ac:dyDescent="0.25">
      <c r="B156" s="53" t="s">
        <v>15</v>
      </c>
      <c r="C156" s="53"/>
      <c r="D156" s="53"/>
      <c r="E156" s="4">
        <f>COUNTIF(E140:E155, "P")</f>
        <v>0</v>
      </c>
      <c r="F156" s="4">
        <f>COUNTIF(F140:F155, "P")</f>
        <v>0</v>
      </c>
      <c r="G156" s="4">
        <f>COUNTIF(G140:G155, "P")</f>
        <v>0</v>
      </c>
      <c r="I156" s="2"/>
      <c r="J156" s="2"/>
      <c r="K156" s="2"/>
      <c r="P156" s="1" t="s">
        <v>144</v>
      </c>
      <c r="Q156" s="66"/>
      <c r="R156" s="66"/>
      <c r="S156" s="1"/>
      <c r="T156" s="1"/>
      <c r="U156" s="1"/>
    </row>
    <row r="157" spans="1:21" ht="14.1" customHeight="1" x14ac:dyDescent="0.25">
      <c r="C157" s="2" t="s">
        <v>14</v>
      </c>
      <c r="D157" s="2" t="s">
        <v>13</v>
      </c>
      <c r="E157" s="2"/>
      <c r="F157" s="2" t="s">
        <v>12</v>
      </c>
      <c r="G157" s="2"/>
      <c r="H157" s="2" t="s">
        <v>11</v>
      </c>
      <c r="I157" s="2"/>
      <c r="J157" s="2" t="s">
        <v>10</v>
      </c>
      <c r="K157" s="2"/>
      <c r="L157" s="2" t="s">
        <v>9</v>
      </c>
      <c r="M157" s="2"/>
      <c r="P157" s="1"/>
      <c r="Q157" s="1"/>
      <c r="R157" s="1"/>
      <c r="S157" s="1"/>
      <c r="T157" s="1"/>
      <c r="U157" s="1"/>
    </row>
    <row r="158" spans="1:21" ht="14.1" customHeight="1" x14ac:dyDescent="0.25">
      <c r="B158" s="3"/>
      <c r="C158" t="s">
        <v>5</v>
      </c>
      <c r="D158" t="s">
        <v>8</v>
      </c>
      <c r="F158" t="s">
        <v>7</v>
      </c>
      <c r="H158" t="s">
        <v>6</v>
      </c>
      <c r="J158" t="s">
        <v>5</v>
      </c>
      <c r="L158" t="s">
        <v>5</v>
      </c>
      <c r="P158" s="1"/>
      <c r="Q158" s="1"/>
      <c r="R158" s="1"/>
      <c r="S158" s="1"/>
      <c r="T158" s="1"/>
      <c r="U158" s="1"/>
    </row>
    <row r="159" spans="1:21" ht="14.1" customHeight="1" x14ac:dyDescent="0.25">
      <c r="J159" s="57"/>
      <c r="K159" s="57"/>
      <c r="L159" s="57"/>
      <c r="P159" s="1"/>
      <c r="Q159" s="1"/>
      <c r="R159" s="1"/>
      <c r="S159" s="1"/>
      <c r="T159" s="1"/>
      <c r="U159" s="1"/>
    </row>
    <row r="160" spans="1:21" ht="14.1" customHeight="1" x14ac:dyDescent="0.25">
      <c r="C160" s="2" t="s">
        <v>4</v>
      </c>
      <c r="E160" s="2" t="s">
        <v>3</v>
      </c>
      <c r="H160" s="2" t="s">
        <v>2</v>
      </c>
      <c r="J160" s="52" t="s">
        <v>1</v>
      </c>
      <c r="K160" s="52"/>
      <c r="L160" s="52"/>
      <c r="P160" s="1"/>
      <c r="Q160" s="1"/>
      <c r="R160" s="1"/>
      <c r="S160" s="1"/>
      <c r="T160" s="1"/>
      <c r="U160" s="1"/>
    </row>
    <row r="161" spans="2:21" ht="14.1" customHeight="1" x14ac:dyDescent="0.25">
      <c r="C161" s="2"/>
      <c r="E161" s="2"/>
      <c r="H161" s="2"/>
      <c r="J161" s="2"/>
      <c r="K161" s="2"/>
      <c r="L161" s="2"/>
      <c r="P161" s="1"/>
      <c r="Q161" s="1"/>
      <c r="R161" s="1"/>
      <c r="S161" s="1"/>
      <c r="T161" s="1"/>
      <c r="U161" s="1"/>
    </row>
    <row r="162" spans="2:21" ht="14.1" customHeight="1" x14ac:dyDescent="0.25">
      <c r="B162" s="2" t="s">
        <v>0</v>
      </c>
      <c r="J162" s="57"/>
      <c r="K162" s="57"/>
      <c r="L162" s="57"/>
      <c r="P162" s="1"/>
      <c r="Q162" s="1"/>
      <c r="R162" s="1"/>
      <c r="S162" s="1"/>
      <c r="T162" s="1"/>
      <c r="U162" s="1"/>
    </row>
    <row r="163" spans="2:21" ht="14.1" customHeight="1" x14ac:dyDescent="0.25">
      <c r="J163" s="57"/>
      <c r="K163" s="57"/>
      <c r="L163" s="57"/>
    </row>
    <row r="164" spans="2:21" ht="14.1" customHeight="1" x14ac:dyDescent="0.25"/>
    <row r="165" spans="2:21" ht="14.1" customHeight="1" x14ac:dyDescent="0.25"/>
    <row r="166" spans="2:21" ht="14.1" customHeight="1" x14ac:dyDescent="0.25"/>
    <row r="167" spans="2:21" ht="14.1" customHeight="1" x14ac:dyDescent="0.25"/>
    <row r="168" spans="2:21" ht="14.1" customHeight="1" x14ac:dyDescent="0.25"/>
    <row r="169" spans="2:21" ht="14.1" customHeight="1" x14ac:dyDescent="0.25"/>
    <row r="170" spans="2:21" ht="14.1" customHeight="1" x14ac:dyDescent="0.25"/>
    <row r="171" spans="2:21" ht="14.1" customHeight="1" x14ac:dyDescent="0.25"/>
    <row r="172" spans="2:21" ht="14.1" customHeight="1" x14ac:dyDescent="0.25"/>
    <row r="173" spans="2:21" ht="14.1" customHeight="1" x14ac:dyDescent="0.25"/>
    <row r="174" spans="2:21" ht="14.1" customHeight="1" x14ac:dyDescent="0.25"/>
    <row r="175" spans="2:21" ht="14.1" customHeight="1" x14ac:dyDescent="0.25"/>
    <row r="176" spans="2:21" ht="14.1" customHeight="1" x14ac:dyDescent="0.25"/>
    <row r="177" ht="14.1" customHeight="1" x14ac:dyDescent="0.25"/>
    <row r="178" ht="14.1" customHeight="1" x14ac:dyDescent="0.25"/>
    <row r="179" ht="14.1" customHeight="1" x14ac:dyDescent="0.25"/>
    <row r="180" ht="14.1" customHeight="1" x14ac:dyDescent="0.25"/>
    <row r="181" ht="14.1" customHeight="1" x14ac:dyDescent="0.25"/>
    <row r="182" ht="14.1" customHeight="1" x14ac:dyDescent="0.25"/>
    <row r="183" ht="14.1" customHeight="1" x14ac:dyDescent="0.25"/>
    <row r="184" ht="14.1" customHeight="1" x14ac:dyDescent="0.25"/>
    <row r="185" ht="14.1" customHeight="1" x14ac:dyDescent="0.25"/>
    <row r="186" ht="14.1" customHeight="1" x14ac:dyDescent="0.25"/>
    <row r="187" ht="14.1" customHeight="1" x14ac:dyDescent="0.25"/>
    <row r="188" ht="14.1" customHeight="1" x14ac:dyDescent="0.25"/>
    <row r="189" ht="14.1" customHeight="1" x14ac:dyDescent="0.25"/>
    <row r="190" ht="14.1" customHeight="1" x14ac:dyDescent="0.25"/>
    <row r="191" ht="14.1" customHeight="1" x14ac:dyDescent="0.25"/>
    <row r="192" ht="14.1" customHeight="1" x14ac:dyDescent="0.25"/>
    <row r="193" ht="14.1" customHeight="1" x14ac:dyDescent="0.25"/>
    <row r="194" ht="14.1" customHeight="1" x14ac:dyDescent="0.25"/>
    <row r="195" ht="14.1" customHeight="1" x14ac:dyDescent="0.25"/>
    <row r="196" ht="14.1" customHeight="1" x14ac:dyDescent="0.25"/>
    <row r="197" ht="14.1" customHeight="1" x14ac:dyDescent="0.25"/>
    <row r="198" ht="14.1" customHeight="1" x14ac:dyDescent="0.25"/>
    <row r="199" ht="14.1" customHeight="1" x14ac:dyDescent="0.25"/>
    <row r="200" ht="14.1" customHeight="1" x14ac:dyDescent="0.25"/>
  </sheetData>
  <mergeCells count="364">
    <mergeCell ref="I7:K7"/>
    <mergeCell ref="P7:R7"/>
    <mergeCell ref="I8:K8"/>
    <mergeCell ref="P8:R8"/>
    <mergeCell ref="P17:R17"/>
    <mergeCell ref="I18:K18"/>
    <mergeCell ref="P18:R18"/>
    <mergeCell ref="I15:K15"/>
    <mergeCell ref="P15:R15"/>
    <mergeCell ref="I16:K16"/>
    <mergeCell ref="P16:R16"/>
    <mergeCell ref="I14:K14"/>
    <mergeCell ref="P14:R14"/>
    <mergeCell ref="I12:K12"/>
    <mergeCell ref="P12:R12"/>
    <mergeCell ref="I13:K13"/>
    <mergeCell ref="P13:R13"/>
    <mergeCell ref="I9:K9"/>
    <mergeCell ref="P9:R9"/>
    <mergeCell ref="I10:K10"/>
    <mergeCell ref="P10:R10"/>
    <mergeCell ref="I11:K11"/>
    <mergeCell ref="P11:R11"/>
    <mergeCell ref="B27:D27"/>
    <mergeCell ref="I27:K27"/>
    <mergeCell ref="P27:R27"/>
    <mergeCell ref="B28:D28"/>
    <mergeCell ref="I28:K28"/>
    <mergeCell ref="P28:R28"/>
    <mergeCell ref="B25:D25"/>
    <mergeCell ref="I25:K25"/>
    <mergeCell ref="P25:R25"/>
    <mergeCell ref="B26:D26"/>
    <mergeCell ref="I26:K26"/>
    <mergeCell ref="P26:R26"/>
    <mergeCell ref="B31:D31"/>
    <mergeCell ref="I31:K31"/>
    <mergeCell ref="P31:R31"/>
    <mergeCell ref="B32:D32"/>
    <mergeCell ref="I32:K32"/>
    <mergeCell ref="P32:R32"/>
    <mergeCell ref="B29:D29"/>
    <mergeCell ref="I29:K29"/>
    <mergeCell ref="P29:R29"/>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3:D43"/>
    <mergeCell ref="I43:K43"/>
    <mergeCell ref="P43:R43"/>
    <mergeCell ref="B44:D44"/>
    <mergeCell ref="I44:K44"/>
    <mergeCell ref="P44:R44"/>
    <mergeCell ref="B41:D41"/>
    <mergeCell ref="I41:K41"/>
    <mergeCell ref="P41:R41"/>
    <mergeCell ref="B47:D47"/>
    <mergeCell ref="I47:K47"/>
    <mergeCell ref="P47:R47"/>
    <mergeCell ref="B48:D48"/>
    <mergeCell ref="I48:K48"/>
    <mergeCell ref="P48:R48"/>
    <mergeCell ref="B45:D45"/>
    <mergeCell ref="I45:K45"/>
    <mergeCell ref="P45:R45"/>
    <mergeCell ref="B46:D46"/>
    <mergeCell ref="I46:K46"/>
    <mergeCell ref="P46:R46"/>
    <mergeCell ref="B51:D51"/>
    <mergeCell ref="I51:K51"/>
    <mergeCell ref="P51:R51"/>
    <mergeCell ref="B52:D52"/>
    <mergeCell ref="I52:K52"/>
    <mergeCell ref="P52:R52"/>
    <mergeCell ref="B49:D49"/>
    <mergeCell ref="I49:K49"/>
    <mergeCell ref="P49:R49"/>
    <mergeCell ref="B50:D50"/>
    <mergeCell ref="I50:K50"/>
    <mergeCell ref="P50:R50"/>
    <mergeCell ref="B55:D55"/>
    <mergeCell ref="I55:K55"/>
    <mergeCell ref="P55:R55"/>
    <mergeCell ref="B56:D56"/>
    <mergeCell ref="I56:K56"/>
    <mergeCell ref="P56:R56"/>
    <mergeCell ref="B53:D53"/>
    <mergeCell ref="I53:K53"/>
    <mergeCell ref="P53:R53"/>
    <mergeCell ref="B54:D54"/>
    <mergeCell ref="I54:K54"/>
    <mergeCell ref="P54:R54"/>
    <mergeCell ref="B59:D59"/>
    <mergeCell ref="I59:K59"/>
    <mergeCell ref="P59:R59"/>
    <mergeCell ref="B57:D57"/>
    <mergeCell ref="I57:K57"/>
    <mergeCell ref="P57:R57"/>
    <mergeCell ref="B58:D58"/>
    <mergeCell ref="I58:K58"/>
    <mergeCell ref="P58:R58"/>
    <mergeCell ref="B63:D63"/>
    <mergeCell ref="I63:K63"/>
    <mergeCell ref="P63:R63"/>
    <mergeCell ref="B64:D64"/>
    <mergeCell ref="I64:K64"/>
    <mergeCell ref="P64:R64"/>
    <mergeCell ref="B61:D61"/>
    <mergeCell ref="I61:K61"/>
    <mergeCell ref="P61:R61"/>
    <mergeCell ref="B62:D62"/>
    <mergeCell ref="I62:K62"/>
    <mergeCell ref="P62:R62"/>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86:D86"/>
    <mergeCell ref="I86:K86"/>
    <mergeCell ref="P86:R86"/>
    <mergeCell ref="B87:D87"/>
    <mergeCell ref="I87:K87"/>
    <mergeCell ref="P87:R87"/>
    <mergeCell ref="B77:D77"/>
    <mergeCell ref="I77:K77"/>
    <mergeCell ref="P77:R77"/>
    <mergeCell ref="B90:D90"/>
    <mergeCell ref="I90:K90"/>
    <mergeCell ref="P90:R90"/>
    <mergeCell ref="B91:D91"/>
    <mergeCell ref="I91:K91"/>
    <mergeCell ref="P91:R91"/>
    <mergeCell ref="B88:D88"/>
    <mergeCell ref="I88:K88"/>
    <mergeCell ref="P88:R88"/>
    <mergeCell ref="B89:D89"/>
    <mergeCell ref="I89:K89"/>
    <mergeCell ref="P89:R89"/>
    <mergeCell ref="B94:D94"/>
    <mergeCell ref="I94:K94"/>
    <mergeCell ref="P94:R94"/>
    <mergeCell ref="B95:D95"/>
    <mergeCell ref="I95:K95"/>
    <mergeCell ref="P95:R95"/>
    <mergeCell ref="B92:D92"/>
    <mergeCell ref="I92:K92"/>
    <mergeCell ref="P92:R92"/>
    <mergeCell ref="B93:D93"/>
    <mergeCell ref="I93:K93"/>
    <mergeCell ref="P93:R93"/>
    <mergeCell ref="B98:D98"/>
    <mergeCell ref="I98:K98"/>
    <mergeCell ref="P98:R98"/>
    <mergeCell ref="B99:D99"/>
    <mergeCell ref="I99:K99"/>
    <mergeCell ref="P99:R99"/>
    <mergeCell ref="B96:D96"/>
    <mergeCell ref="I96:K96"/>
    <mergeCell ref="P96:R96"/>
    <mergeCell ref="B97:D97"/>
    <mergeCell ref="I97:K97"/>
    <mergeCell ref="P97:R97"/>
    <mergeCell ref="B104:D104"/>
    <mergeCell ref="I104:K104"/>
    <mergeCell ref="B105:D105"/>
    <mergeCell ref="I105:K105"/>
    <mergeCell ref="B102:D102"/>
    <mergeCell ref="I102:K102"/>
    <mergeCell ref="P102:R102"/>
    <mergeCell ref="B100:D100"/>
    <mergeCell ref="I100:K100"/>
    <mergeCell ref="P100:R100"/>
    <mergeCell ref="B101:D101"/>
    <mergeCell ref="I101:K101"/>
    <mergeCell ref="P101:R101"/>
    <mergeCell ref="B110:D110"/>
    <mergeCell ref="I110:K110"/>
    <mergeCell ref="B111:D111"/>
    <mergeCell ref="I111:K111"/>
    <mergeCell ref="B108:D108"/>
    <mergeCell ref="I108:K108"/>
    <mergeCell ref="B109:D109"/>
    <mergeCell ref="I109:K109"/>
    <mergeCell ref="B106:D106"/>
    <mergeCell ref="I106:K106"/>
    <mergeCell ref="B107:D107"/>
    <mergeCell ref="I107:K107"/>
    <mergeCell ref="B116:D116"/>
    <mergeCell ref="I116:K116"/>
    <mergeCell ref="B117:D117"/>
    <mergeCell ref="I117:K117"/>
    <mergeCell ref="B114:D114"/>
    <mergeCell ref="I114:K114"/>
    <mergeCell ref="B115:D115"/>
    <mergeCell ref="I115:K115"/>
    <mergeCell ref="B112:D112"/>
    <mergeCell ref="I112:K112"/>
    <mergeCell ref="B113:D113"/>
    <mergeCell ref="I113:K113"/>
    <mergeCell ref="B122:D122"/>
    <mergeCell ref="I122:K122"/>
    <mergeCell ref="P122:R122"/>
    <mergeCell ref="B123:D123"/>
    <mergeCell ref="I123:K123"/>
    <mergeCell ref="P123:R123"/>
    <mergeCell ref="B120:D120"/>
    <mergeCell ref="I120:K120"/>
    <mergeCell ref="B118:D118"/>
    <mergeCell ref="I118:K118"/>
    <mergeCell ref="B119:D119"/>
    <mergeCell ref="I119:K119"/>
    <mergeCell ref="B126:D126"/>
    <mergeCell ref="I126:K126"/>
    <mergeCell ref="P126:R126"/>
    <mergeCell ref="B127:D127"/>
    <mergeCell ref="I127:K127"/>
    <mergeCell ref="P127:R127"/>
    <mergeCell ref="P124:R124"/>
    <mergeCell ref="B125:D125"/>
    <mergeCell ref="I125:K125"/>
    <mergeCell ref="P125:R125"/>
    <mergeCell ref="B130:D130"/>
    <mergeCell ref="I130:K130"/>
    <mergeCell ref="P130:R130"/>
    <mergeCell ref="B131:D131"/>
    <mergeCell ref="I131:K131"/>
    <mergeCell ref="P131:R131"/>
    <mergeCell ref="P128:R128"/>
    <mergeCell ref="B129:D129"/>
    <mergeCell ref="I129:K129"/>
    <mergeCell ref="P129:R129"/>
    <mergeCell ref="B134:D134"/>
    <mergeCell ref="I134:K134"/>
    <mergeCell ref="P134:R134"/>
    <mergeCell ref="B135:D135"/>
    <mergeCell ref="I135:K135"/>
    <mergeCell ref="P135:R135"/>
    <mergeCell ref="P132:R132"/>
    <mergeCell ref="B133:D133"/>
    <mergeCell ref="I133:K133"/>
    <mergeCell ref="P133:R133"/>
    <mergeCell ref="B140:D140"/>
    <mergeCell ref="P140:U140"/>
    <mergeCell ref="B141:D141"/>
    <mergeCell ref="P138:R138"/>
    <mergeCell ref="B136:D136"/>
    <mergeCell ref="I136:K136"/>
    <mergeCell ref="P136:R136"/>
    <mergeCell ref="B137:D137"/>
    <mergeCell ref="I137:K137"/>
    <mergeCell ref="P137:R137"/>
    <mergeCell ref="B149:D149"/>
    <mergeCell ref="B147:D147"/>
    <mergeCell ref="P147:U147"/>
    <mergeCell ref="B144:D144"/>
    <mergeCell ref="B145:D145"/>
    <mergeCell ref="P145:U145"/>
    <mergeCell ref="P142:U142"/>
    <mergeCell ref="B143:D143"/>
    <mergeCell ref="P143:U143"/>
    <mergeCell ref="A1:D1"/>
    <mergeCell ref="A2:D2"/>
    <mergeCell ref="J159:L159"/>
    <mergeCell ref="J160:L160"/>
    <mergeCell ref="J162:L162"/>
    <mergeCell ref="J163:L163"/>
    <mergeCell ref="B156:D156"/>
    <mergeCell ref="B154:D154"/>
    <mergeCell ref="B150:D150"/>
    <mergeCell ref="B146:D146"/>
    <mergeCell ref="B142:D142"/>
    <mergeCell ref="B138:D138"/>
    <mergeCell ref="I138:K138"/>
    <mergeCell ref="B132:D132"/>
    <mergeCell ref="I132:K132"/>
    <mergeCell ref="B128:D128"/>
    <mergeCell ref="I128:K128"/>
    <mergeCell ref="B124:D124"/>
    <mergeCell ref="I124:K124"/>
    <mergeCell ref="B155:D155"/>
    <mergeCell ref="B152:D152"/>
    <mergeCell ref="B153:D153"/>
    <mergeCell ref="B151:D151"/>
    <mergeCell ref="B148:D148"/>
    <mergeCell ref="E2:J2"/>
    <mergeCell ref="Q141:T141"/>
    <mergeCell ref="Q144:T144"/>
    <mergeCell ref="Q146:T146"/>
    <mergeCell ref="Q149:T149"/>
    <mergeCell ref="Q150:T150"/>
    <mergeCell ref="Q152:T152"/>
    <mergeCell ref="Q156:R156"/>
    <mergeCell ref="Q148:T148"/>
    <mergeCell ref="P154:U154"/>
    <mergeCell ref="P155:U155"/>
    <mergeCell ref="P153:U153"/>
    <mergeCell ref="P151:U151"/>
    <mergeCell ref="I23:K23"/>
    <mergeCell ref="P23:R23"/>
    <mergeCell ref="I21:K21"/>
    <mergeCell ref="P21:R21"/>
    <mergeCell ref="I22:K22"/>
    <mergeCell ref="P22:R22"/>
    <mergeCell ref="I19:K19"/>
    <mergeCell ref="P19:R19"/>
    <mergeCell ref="I20:K20"/>
    <mergeCell ref="P20:R20"/>
    <mergeCell ref="I17:K17"/>
  </mergeCells>
  <printOptions horizontalCentered="1"/>
  <pageMargins left="0" right="0" top="0.5" bottom="0.5" header="0.3" footer="0.3"/>
  <pageSetup paperSize="3" scale="95" fitToWidth="2"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1D36B-7293-402F-8840-CE06C29B8ABD}">
  <sheetPr codeName="Sheet9"/>
  <dimension ref="A1:D35"/>
  <sheetViews>
    <sheetView topLeftCell="A12" workbookViewId="0">
      <selection activeCell="M30" sqref="M30"/>
    </sheetView>
  </sheetViews>
  <sheetFormatPr defaultColWidth="9.140625" defaultRowHeight="15" x14ac:dyDescent="0.25"/>
  <cols>
    <col min="1" max="1" width="34.5703125" customWidth="1"/>
    <col min="2" max="4" width="15.7109375" style="21" customWidth="1"/>
  </cols>
  <sheetData>
    <row r="1" spans="1:4" ht="20.100000000000001" customHeight="1" x14ac:dyDescent="0.25"/>
    <row r="2" spans="1:4" ht="20.100000000000001" customHeight="1" x14ac:dyDescent="0.25">
      <c r="A2" s="27" t="s">
        <v>126</v>
      </c>
      <c r="B2" s="27"/>
      <c r="C2" s="27"/>
      <c r="D2" s="27"/>
    </row>
    <row r="3" spans="1:4" ht="20.100000000000001" customHeight="1" x14ac:dyDescent="0.25">
      <c r="B3"/>
      <c r="C3"/>
      <c r="D3"/>
    </row>
    <row r="4" spans="1:4" ht="20.100000000000001" customHeight="1" x14ac:dyDescent="0.25">
      <c r="A4" s="6" t="s">
        <v>162</v>
      </c>
    </row>
    <row r="5" spans="1:4" ht="20.100000000000001" customHeight="1" x14ac:dyDescent="0.25">
      <c r="A5" s="6" t="s">
        <v>132</v>
      </c>
      <c r="B5" s="61"/>
      <c r="C5" s="61"/>
      <c r="D5" s="61"/>
    </row>
    <row r="6" spans="1:4" ht="20.100000000000001" customHeight="1" x14ac:dyDescent="0.25">
      <c r="A6" s="22" t="s">
        <v>38</v>
      </c>
      <c r="B6" s="23" t="s">
        <v>128</v>
      </c>
      <c r="C6" s="23" t="s">
        <v>129</v>
      </c>
      <c r="D6" s="23" t="s">
        <v>130</v>
      </c>
    </row>
    <row r="7" spans="1:4" ht="20.100000000000001" customHeight="1" x14ac:dyDescent="0.25">
      <c r="A7" s="24">
        <v>45261</v>
      </c>
      <c r="B7" s="30">
        <f>'Dec 2023'!$L$23</f>
        <v>0</v>
      </c>
      <c r="C7" s="30">
        <f>'Dec 2023'!$M$23</f>
        <v>0</v>
      </c>
      <c r="D7" s="30">
        <f>'Dec 2023'!$N$23</f>
        <v>0</v>
      </c>
    </row>
    <row r="8" spans="1:4" ht="20.100000000000001" customHeight="1" x14ac:dyDescent="0.25">
      <c r="A8" s="24">
        <v>45264</v>
      </c>
      <c r="B8" s="30">
        <f>'Dec 2023'!$S$23</f>
        <v>0</v>
      </c>
      <c r="C8" s="30">
        <f>'Dec 2023'!$T$23</f>
        <v>0</v>
      </c>
      <c r="D8" s="30">
        <f>'Dec 2023'!$U$23</f>
        <v>0</v>
      </c>
    </row>
    <row r="9" spans="1:4" ht="20.100000000000001" customHeight="1" x14ac:dyDescent="0.25">
      <c r="A9" s="24">
        <v>45265</v>
      </c>
      <c r="B9" s="30">
        <f>'Dec 2023'!$E$41</f>
        <v>0</v>
      </c>
      <c r="C9" s="30">
        <f>'Dec 2023'!$F$41</f>
        <v>0</v>
      </c>
      <c r="D9" s="30">
        <f>'Dec 2023'!$G$41</f>
        <v>0</v>
      </c>
    </row>
    <row r="10" spans="1:4" ht="20.100000000000001" customHeight="1" x14ac:dyDescent="0.25">
      <c r="A10" s="24">
        <v>45266</v>
      </c>
      <c r="B10" s="30">
        <f>'Dec 2023'!$L$41</f>
        <v>0</v>
      </c>
      <c r="C10" s="30">
        <f>'Dec 2023'!$M$41</f>
        <v>0</v>
      </c>
      <c r="D10" s="30">
        <f>'Dec 2023'!$N$41</f>
        <v>0</v>
      </c>
    </row>
    <row r="11" spans="1:4" ht="20.100000000000001" customHeight="1" x14ac:dyDescent="0.25">
      <c r="A11" s="24">
        <v>45267</v>
      </c>
      <c r="B11" s="30">
        <f>'Dec 2023'!S41</f>
        <v>0</v>
      </c>
      <c r="C11" s="30">
        <f>'Dec 2023'!T41</f>
        <v>0</v>
      </c>
      <c r="D11" s="30">
        <f>'Dec 2023'!U41</f>
        <v>0</v>
      </c>
    </row>
    <row r="12" spans="1:4" ht="20.100000000000001" customHeight="1" x14ac:dyDescent="0.25">
      <c r="A12" s="24">
        <v>45268</v>
      </c>
      <c r="B12" s="30">
        <f>'Dec 2023'!E59</f>
        <v>0</v>
      </c>
      <c r="C12" s="30">
        <f>'Dec 2023'!F59</f>
        <v>0</v>
      </c>
      <c r="D12" s="30">
        <f>'Dec 2023'!G59</f>
        <v>0</v>
      </c>
    </row>
    <row r="13" spans="1:4" ht="20.100000000000001" customHeight="1" x14ac:dyDescent="0.25">
      <c r="A13" s="24">
        <v>45271</v>
      </c>
      <c r="B13" s="30">
        <f>'Dec 2023'!L59</f>
        <v>0</v>
      </c>
      <c r="C13" s="30">
        <f>'Dec 2023'!M59</f>
        <v>0</v>
      </c>
      <c r="D13" s="30">
        <f>'Dec 2023'!N59</f>
        <v>0</v>
      </c>
    </row>
    <row r="14" spans="1:4" ht="20.100000000000001" customHeight="1" x14ac:dyDescent="0.25">
      <c r="A14" s="24">
        <v>45272</v>
      </c>
      <c r="B14" s="30">
        <f>'Dec 2023'!S59</f>
        <v>0</v>
      </c>
      <c r="C14" s="30">
        <f>'Dec 2023'!T59</f>
        <v>0</v>
      </c>
      <c r="D14" s="30">
        <f>'Dec 2023'!U59</f>
        <v>0</v>
      </c>
    </row>
    <row r="15" spans="1:4" ht="20.100000000000001" customHeight="1" x14ac:dyDescent="0.25">
      <c r="A15" s="24">
        <v>45273</v>
      </c>
      <c r="B15" s="30">
        <f>'Dec 2023'!E77</f>
        <v>0</v>
      </c>
      <c r="C15" s="30">
        <f>'Dec 2023'!F77</f>
        <v>0</v>
      </c>
      <c r="D15" s="30">
        <f>'Dec 2023'!G77</f>
        <v>0</v>
      </c>
    </row>
    <row r="16" spans="1:4" ht="20.100000000000001" customHeight="1" x14ac:dyDescent="0.25">
      <c r="A16" s="24">
        <v>45274</v>
      </c>
      <c r="B16" s="30">
        <f>'Dec 2023'!L77</f>
        <v>0</v>
      </c>
      <c r="C16" s="30">
        <f>'Dec 2023'!M77</f>
        <v>0</v>
      </c>
      <c r="D16" s="30">
        <f>'Dec 2023'!N77</f>
        <v>0</v>
      </c>
    </row>
    <row r="17" spans="1:4" ht="20.100000000000001" customHeight="1" x14ac:dyDescent="0.25">
      <c r="A17" s="24">
        <v>45275</v>
      </c>
      <c r="B17" s="30">
        <f>'Dec 2023'!S77</f>
        <v>0</v>
      </c>
      <c r="C17" s="30">
        <f>'Dec 2023'!T77</f>
        <v>0</v>
      </c>
      <c r="D17" s="30">
        <f>'Dec 2023'!U77</f>
        <v>0</v>
      </c>
    </row>
    <row r="18" spans="1:4" ht="20.100000000000001" customHeight="1" x14ac:dyDescent="0.25">
      <c r="A18" s="24">
        <v>45278</v>
      </c>
      <c r="B18" s="30">
        <f>'Dec 2023'!E102</f>
        <v>0</v>
      </c>
      <c r="C18" s="30">
        <f>'Dec 2023'!F102</f>
        <v>0</v>
      </c>
      <c r="D18" s="30">
        <f>'Dec 2023'!G102</f>
        <v>0</v>
      </c>
    </row>
    <row r="19" spans="1:4" ht="20.100000000000001" customHeight="1" x14ac:dyDescent="0.25">
      <c r="A19" s="24">
        <v>45279</v>
      </c>
      <c r="B19" s="30">
        <f>'Dec 2023'!L102</f>
        <v>0</v>
      </c>
      <c r="C19" s="30">
        <f>'Dec 2023'!M102</f>
        <v>0</v>
      </c>
      <c r="D19" s="30">
        <f>'Dec 2023'!N102</f>
        <v>0</v>
      </c>
    </row>
    <row r="20" spans="1:4" ht="20.100000000000001" customHeight="1" x14ac:dyDescent="0.25">
      <c r="A20" s="24">
        <v>45280</v>
      </c>
      <c r="B20" s="30">
        <f>'Dec 2023'!S102</f>
        <v>0</v>
      </c>
      <c r="C20" s="30">
        <f>'Dec 2023'!T102</f>
        <v>0</v>
      </c>
      <c r="D20" s="30">
        <f>'Dec 2023'!U102</f>
        <v>0</v>
      </c>
    </row>
    <row r="21" spans="1:4" ht="20.100000000000001" customHeight="1" x14ac:dyDescent="0.25">
      <c r="A21" s="24">
        <v>45281</v>
      </c>
      <c r="B21" s="30">
        <f>'Dec 2023'!E120</f>
        <v>0</v>
      </c>
      <c r="C21" s="30">
        <f>'Dec 2023'!F120</f>
        <v>0</v>
      </c>
      <c r="D21" s="30">
        <f>'Dec 2023'!G120</f>
        <v>0</v>
      </c>
    </row>
    <row r="22" spans="1:4" ht="20.100000000000001" customHeight="1" x14ac:dyDescent="0.25">
      <c r="A22" s="24">
        <v>45282</v>
      </c>
      <c r="B22" s="30">
        <f>'Dec 2023'!L120</f>
        <v>0</v>
      </c>
      <c r="C22" s="30">
        <f>'Dec 2023'!M120</f>
        <v>0</v>
      </c>
      <c r="D22" s="30">
        <f>'Dec 2023'!N120</f>
        <v>0</v>
      </c>
    </row>
    <row r="23" spans="1:4" ht="20.100000000000001" customHeight="1" x14ac:dyDescent="0.25">
      <c r="A23" s="24">
        <v>45285</v>
      </c>
      <c r="B23" s="30">
        <f>'Dec 2023'!S120</f>
        <v>0</v>
      </c>
      <c r="C23" s="30">
        <f>'Dec 2023'!T120</f>
        <v>0</v>
      </c>
      <c r="D23" s="30">
        <f>'Dec 2023'!U120</f>
        <v>0</v>
      </c>
    </row>
    <row r="24" spans="1:4" ht="20.100000000000001" customHeight="1" x14ac:dyDescent="0.25">
      <c r="A24" s="24">
        <v>45286</v>
      </c>
      <c r="B24" s="30">
        <f>'Dec 2023'!E138</f>
        <v>0</v>
      </c>
      <c r="C24" s="30">
        <f>'Dec 2023'!F138</f>
        <v>0</v>
      </c>
      <c r="D24" s="30">
        <f>'Dec 2023'!G138</f>
        <v>0</v>
      </c>
    </row>
    <row r="25" spans="1:4" ht="20.100000000000001" customHeight="1" x14ac:dyDescent="0.25">
      <c r="A25" s="24">
        <v>45287</v>
      </c>
      <c r="B25" s="30">
        <f>'Dec 2023'!L138</f>
        <v>0</v>
      </c>
      <c r="C25" s="30">
        <f>'Dec 2023'!M138</f>
        <v>0</v>
      </c>
      <c r="D25" s="30">
        <f>'Dec 2023'!N138</f>
        <v>0</v>
      </c>
    </row>
    <row r="26" spans="1:4" ht="20.100000000000001" customHeight="1" x14ac:dyDescent="0.25">
      <c r="A26" s="24">
        <v>45288</v>
      </c>
      <c r="B26" s="30">
        <f>'Dec 2023'!S138</f>
        <v>0</v>
      </c>
      <c r="C26" s="30">
        <f>'Dec 2023'!T138</f>
        <v>0</v>
      </c>
      <c r="D26" s="30">
        <f>'Dec 2023'!U138</f>
        <v>0</v>
      </c>
    </row>
    <row r="27" spans="1:4" ht="20.100000000000001" customHeight="1" x14ac:dyDescent="0.25">
      <c r="A27" s="24">
        <v>45289</v>
      </c>
      <c r="B27" s="30">
        <f>'Dec 2023'!E156</f>
        <v>0</v>
      </c>
      <c r="C27" s="30">
        <f>'Dec 2023'!F156</f>
        <v>0</v>
      </c>
      <c r="D27" s="30">
        <f>'Dec 2023'!G156</f>
        <v>0</v>
      </c>
    </row>
    <row r="28" spans="1:4" ht="20.100000000000001" customHeight="1" x14ac:dyDescent="0.25">
      <c r="A28" s="24"/>
      <c r="B28" s="43"/>
      <c r="C28" s="30"/>
      <c r="D28" s="30"/>
    </row>
    <row r="29" spans="1:4" ht="20.100000000000001" customHeight="1" x14ac:dyDescent="0.25">
      <c r="A29" s="4"/>
      <c r="B29" s="30"/>
      <c r="C29" s="30"/>
      <c r="D29" s="30"/>
    </row>
    <row r="30" spans="1:4" ht="20.100000000000001" customHeight="1" x14ac:dyDescent="0.25">
      <c r="A30" s="4" t="s">
        <v>131</v>
      </c>
      <c r="B30" s="30">
        <f>SUM(B7:B29)</f>
        <v>0</v>
      </c>
      <c r="C30" s="30">
        <f t="shared" ref="C30:D30" si="0">SUM(C7:C29)</f>
        <v>0</v>
      </c>
      <c r="D30" s="30">
        <f t="shared" si="0"/>
        <v>0</v>
      </c>
    </row>
    <row r="31" spans="1:4" ht="20.100000000000001" customHeight="1" x14ac:dyDescent="0.25"/>
    <row r="32" spans="1:4" x14ac:dyDescent="0.25">
      <c r="A32" s="3" t="s">
        <v>133</v>
      </c>
      <c r="B32" s="33">
        <f>(B30*1.65)</f>
        <v>0</v>
      </c>
    </row>
    <row r="33" spans="1:2" x14ac:dyDescent="0.25">
      <c r="A33" s="3" t="s">
        <v>134</v>
      </c>
      <c r="B33" s="33">
        <f>(C30*3.12)</f>
        <v>0</v>
      </c>
    </row>
    <row r="34" spans="1:2" ht="15.75" thickBot="1" x14ac:dyDescent="0.3">
      <c r="A34" s="3" t="s">
        <v>141</v>
      </c>
      <c r="B34" s="34">
        <f>(D30*0.93)</f>
        <v>0</v>
      </c>
    </row>
    <row r="35" spans="1:2" ht="15.75" thickTop="1" x14ac:dyDescent="0.25">
      <c r="A35" s="3" t="s">
        <v>142</v>
      </c>
      <c r="B35" s="37">
        <f>SUM(B32:B34)</f>
        <v>0</v>
      </c>
    </row>
  </sheetData>
  <mergeCells count="1">
    <mergeCell ref="B5:D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CE01B-D8C5-4B02-B812-E7285D033B62}">
  <sheetPr codeName="Sheet10"/>
  <dimension ref="A1:U163"/>
  <sheetViews>
    <sheetView workbookViewId="0">
      <selection activeCell="N141" sqref="N141"/>
    </sheetView>
  </sheetViews>
  <sheetFormatPr defaultColWidth="9.140625" defaultRowHeight="15" x14ac:dyDescent="0.25"/>
  <cols>
    <col min="1" max="1" width="3.28515625" customWidth="1"/>
    <col min="5" max="5" width="5.28515625" customWidth="1"/>
    <col min="6" max="6" width="5.85546875" customWidth="1"/>
    <col min="7" max="7" width="5" customWidth="1"/>
    <col min="8" max="8" width="2.7109375" customWidth="1"/>
    <col min="11" max="11" width="9.5703125" customWidth="1"/>
    <col min="12" max="12" width="4.5703125" customWidth="1"/>
    <col min="13" max="13" width="5" customWidth="1"/>
    <col min="14" max="14" width="4.5703125" customWidth="1"/>
    <col min="15" max="15" width="3.140625" customWidth="1"/>
    <col min="18" max="18" width="10.42578125" customWidth="1"/>
    <col min="19" max="19" width="5.140625" customWidth="1"/>
    <col min="20" max="20" width="5.28515625" customWidth="1"/>
    <col min="21" max="21" width="4.7109375" customWidth="1"/>
  </cols>
  <sheetData>
    <row r="1" spans="1:21" ht="20.25" x14ac:dyDescent="0.3">
      <c r="B1" s="9" t="s">
        <v>189</v>
      </c>
      <c r="C1" s="9"/>
      <c r="L1" s="2"/>
      <c r="M1" s="2"/>
      <c r="N1" s="2"/>
      <c r="O1" s="2"/>
      <c r="P1" s="2"/>
    </row>
    <row r="2" spans="1:21" ht="15.75" x14ac:dyDescent="0.25">
      <c r="A2" s="70" t="s">
        <v>37</v>
      </c>
      <c r="B2" s="70"/>
      <c r="C2" s="70"/>
      <c r="D2" s="63"/>
      <c r="E2" s="63"/>
      <c r="F2" s="63"/>
      <c r="G2" s="63"/>
      <c r="H2" s="63"/>
      <c r="I2" s="6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x14ac:dyDescent="0.25">
      <c r="A6" s="7"/>
      <c r="B6" s="2"/>
      <c r="C6" s="2"/>
      <c r="D6" s="2"/>
      <c r="E6" s="2"/>
      <c r="L6" s="2"/>
      <c r="M6" s="2"/>
      <c r="N6" s="2"/>
      <c r="O6" s="2"/>
      <c r="P6" s="2"/>
      <c r="Q6" s="2"/>
      <c r="R6" s="2"/>
    </row>
    <row r="7" spans="1:21" ht="15.75" x14ac:dyDescent="0.25">
      <c r="A7" s="71" t="s">
        <v>191</v>
      </c>
      <c r="B7" s="71"/>
      <c r="C7" s="71"/>
      <c r="D7" s="71"/>
      <c r="E7" s="71"/>
      <c r="F7" s="71"/>
      <c r="G7" s="71"/>
      <c r="I7" s="5" t="s">
        <v>90</v>
      </c>
      <c r="L7" s="5" t="s">
        <v>29</v>
      </c>
      <c r="M7" s="5" t="s">
        <v>28</v>
      </c>
      <c r="N7" s="5" t="s">
        <v>27</v>
      </c>
      <c r="P7" s="5" t="s">
        <v>192</v>
      </c>
      <c r="Q7" s="5"/>
      <c r="R7" s="5"/>
      <c r="S7" s="5" t="s">
        <v>29</v>
      </c>
      <c r="T7" s="5" t="s">
        <v>28</v>
      </c>
      <c r="U7" s="5" t="s">
        <v>27</v>
      </c>
    </row>
    <row r="8" spans="1:21" x14ac:dyDescent="0.25">
      <c r="H8">
        <v>1</v>
      </c>
      <c r="I8" s="55"/>
      <c r="J8" s="55"/>
      <c r="K8" s="55"/>
      <c r="L8" s="4"/>
      <c r="M8" s="4"/>
      <c r="N8" s="4"/>
      <c r="O8">
        <v>1</v>
      </c>
      <c r="P8" s="55"/>
      <c r="Q8" s="55"/>
      <c r="R8" s="55"/>
      <c r="S8" s="4"/>
      <c r="T8" s="4"/>
      <c r="U8" s="4"/>
    </row>
    <row r="9" spans="1:21" x14ac:dyDescent="0.25">
      <c r="A9" s="2"/>
      <c r="B9" s="2"/>
      <c r="C9" s="2"/>
      <c r="D9" s="2"/>
      <c r="E9" s="2"/>
      <c r="H9">
        <v>2</v>
      </c>
      <c r="I9" s="55"/>
      <c r="J9" s="55"/>
      <c r="K9" s="55"/>
      <c r="L9" s="4"/>
      <c r="M9" s="4"/>
      <c r="N9" s="4"/>
      <c r="O9">
        <v>2</v>
      </c>
      <c r="P9" s="55"/>
      <c r="Q9" s="55"/>
      <c r="R9" s="55"/>
      <c r="S9" s="4"/>
      <c r="T9" s="4"/>
      <c r="U9" s="4"/>
    </row>
    <row r="10" spans="1:21" x14ac:dyDescent="0.25">
      <c r="A10" s="2"/>
      <c r="B10" s="2"/>
      <c r="C10" s="2"/>
      <c r="D10" s="2"/>
      <c r="E10" s="2"/>
      <c r="F10" s="2"/>
      <c r="G10" s="2"/>
      <c r="H10">
        <v>3</v>
      </c>
      <c r="I10" s="55"/>
      <c r="J10" s="55"/>
      <c r="K10" s="55"/>
      <c r="L10" s="4"/>
      <c r="M10" s="4"/>
      <c r="N10" s="4"/>
      <c r="O10">
        <v>3</v>
      </c>
      <c r="P10" s="55"/>
      <c r="Q10" s="55"/>
      <c r="R10" s="55"/>
      <c r="S10" s="4"/>
      <c r="T10" s="4"/>
      <c r="U10" s="4"/>
    </row>
    <row r="11" spans="1:21" x14ac:dyDescent="0.25">
      <c r="A11" s="2"/>
      <c r="B11" s="2"/>
      <c r="C11" s="2"/>
      <c r="D11" s="2"/>
      <c r="E11" s="2"/>
      <c r="F11" s="2"/>
      <c r="G11" s="2"/>
      <c r="H11">
        <v>4</v>
      </c>
      <c r="I11" s="55"/>
      <c r="J11" s="55"/>
      <c r="K11" s="55"/>
      <c r="L11" s="4"/>
      <c r="M11" s="4"/>
      <c r="N11" s="4"/>
      <c r="O11">
        <v>4</v>
      </c>
      <c r="P11" s="55"/>
      <c r="Q11" s="55"/>
      <c r="R11" s="55"/>
      <c r="S11" s="4"/>
      <c r="T11" s="4"/>
      <c r="U11" s="4"/>
    </row>
    <row r="12" spans="1:21" x14ac:dyDescent="0.25">
      <c r="A12" s="2"/>
      <c r="B12" s="2"/>
      <c r="C12" s="2"/>
      <c r="D12" s="2"/>
      <c r="E12" s="2"/>
      <c r="F12" s="2"/>
      <c r="G12" s="2"/>
      <c r="H12">
        <v>5</v>
      </c>
      <c r="I12" s="55"/>
      <c r="J12" s="55"/>
      <c r="K12" s="55"/>
      <c r="L12" s="4"/>
      <c r="M12" s="4"/>
      <c r="N12" s="4"/>
      <c r="O12">
        <v>5</v>
      </c>
      <c r="P12" s="55"/>
      <c r="Q12" s="55"/>
      <c r="R12" s="55"/>
      <c r="S12" s="4"/>
      <c r="T12" s="4"/>
      <c r="U12" s="4"/>
    </row>
    <row r="13" spans="1:21" x14ac:dyDescent="0.25">
      <c r="A13" s="2"/>
      <c r="B13" s="2"/>
      <c r="C13" s="2"/>
      <c r="D13" s="2"/>
      <c r="E13" s="2"/>
      <c r="F13" s="2"/>
      <c r="G13" s="2"/>
      <c r="H13">
        <v>6</v>
      </c>
      <c r="I13" s="55"/>
      <c r="J13" s="55"/>
      <c r="K13" s="55"/>
      <c r="L13" s="4"/>
      <c r="M13" s="4"/>
      <c r="N13" s="4"/>
      <c r="O13">
        <v>6</v>
      </c>
      <c r="P13" s="55"/>
      <c r="Q13" s="55"/>
      <c r="R13" s="55"/>
      <c r="S13" s="4"/>
      <c r="T13" s="4"/>
      <c r="U13" s="4"/>
    </row>
    <row r="14" spans="1:21" x14ac:dyDescent="0.25">
      <c r="H14">
        <v>7</v>
      </c>
      <c r="I14" s="55"/>
      <c r="J14" s="55"/>
      <c r="K14" s="55"/>
      <c r="L14" s="4"/>
      <c r="M14" s="4"/>
      <c r="N14" s="4"/>
      <c r="O14">
        <v>7</v>
      </c>
      <c r="P14" s="55"/>
      <c r="Q14" s="55"/>
      <c r="R14" s="55"/>
      <c r="S14" s="4"/>
      <c r="T14" s="4"/>
      <c r="U14" s="4"/>
    </row>
    <row r="15" spans="1:21" x14ac:dyDescent="0.25">
      <c r="H15">
        <v>8</v>
      </c>
      <c r="I15" s="55"/>
      <c r="J15" s="55"/>
      <c r="K15" s="55"/>
      <c r="L15" s="4"/>
      <c r="M15" s="4"/>
      <c r="N15" s="4"/>
      <c r="O15">
        <v>8</v>
      </c>
      <c r="P15" s="55"/>
      <c r="Q15" s="55"/>
      <c r="R15" s="55"/>
      <c r="S15" s="4"/>
      <c r="T15" s="4"/>
      <c r="U15" s="4"/>
    </row>
    <row r="16" spans="1:21" x14ac:dyDescent="0.25">
      <c r="H16">
        <v>9</v>
      </c>
      <c r="I16" s="55"/>
      <c r="J16" s="55"/>
      <c r="K16" s="55"/>
      <c r="L16" s="4"/>
      <c r="M16" s="4"/>
      <c r="N16" s="4"/>
      <c r="O16">
        <v>9</v>
      </c>
      <c r="P16" s="55"/>
      <c r="Q16" s="55"/>
      <c r="R16" s="55"/>
      <c r="S16" s="4"/>
      <c r="T16" s="4"/>
      <c r="U16" s="4"/>
    </row>
    <row r="17" spans="1:21" x14ac:dyDescent="0.25">
      <c r="H17">
        <v>10</v>
      </c>
      <c r="I17" s="55"/>
      <c r="J17" s="55"/>
      <c r="K17" s="55"/>
      <c r="L17" s="4"/>
      <c r="M17" s="4"/>
      <c r="N17" s="4"/>
      <c r="O17">
        <v>10</v>
      </c>
      <c r="P17" s="55"/>
      <c r="Q17" s="55"/>
      <c r="R17" s="55"/>
      <c r="S17" s="4"/>
      <c r="T17" s="4"/>
      <c r="U17" s="4"/>
    </row>
    <row r="18" spans="1:21" x14ac:dyDescent="0.25">
      <c r="H18">
        <v>11</v>
      </c>
      <c r="I18" s="55"/>
      <c r="J18" s="55"/>
      <c r="K18" s="55"/>
      <c r="L18" s="4"/>
      <c r="M18" s="4"/>
      <c r="N18" s="4"/>
      <c r="O18">
        <v>11</v>
      </c>
      <c r="P18" s="55"/>
      <c r="Q18" s="55"/>
      <c r="R18" s="55"/>
      <c r="S18" s="4"/>
      <c r="T18" s="4"/>
      <c r="U18" s="4"/>
    </row>
    <row r="19" spans="1:21" x14ac:dyDescent="0.25">
      <c r="H19">
        <v>12</v>
      </c>
      <c r="I19" s="55"/>
      <c r="J19" s="55"/>
      <c r="K19" s="55"/>
      <c r="L19" s="4"/>
      <c r="M19" s="4"/>
      <c r="N19" s="4"/>
      <c r="O19">
        <v>12</v>
      </c>
      <c r="P19" s="55"/>
      <c r="Q19" s="55"/>
      <c r="R19" s="55"/>
      <c r="S19" s="4"/>
      <c r="T19" s="4"/>
      <c r="U19" s="4"/>
    </row>
    <row r="20" spans="1:21" x14ac:dyDescent="0.25">
      <c r="H20">
        <v>13</v>
      </c>
      <c r="I20" s="55"/>
      <c r="J20" s="55"/>
      <c r="K20" s="55"/>
      <c r="L20" s="4"/>
      <c r="M20" s="4"/>
      <c r="N20" s="4"/>
      <c r="O20">
        <v>13</v>
      </c>
      <c r="P20" s="55"/>
      <c r="Q20" s="55"/>
      <c r="R20" s="55"/>
      <c r="S20" s="4"/>
      <c r="T20" s="4"/>
      <c r="U20" s="4"/>
    </row>
    <row r="21" spans="1:21" x14ac:dyDescent="0.25">
      <c r="H21">
        <v>14</v>
      </c>
      <c r="I21" s="55"/>
      <c r="J21" s="55"/>
      <c r="K21" s="55"/>
      <c r="L21" s="4"/>
      <c r="M21" s="4"/>
      <c r="N21" s="4"/>
      <c r="O21">
        <v>14</v>
      </c>
      <c r="P21" s="55"/>
      <c r="Q21" s="55"/>
      <c r="R21" s="55"/>
      <c r="S21" s="4"/>
      <c r="T21" s="4"/>
      <c r="U21" s="4"/>
    </row>
    <row r="22" spans="1:21" x14ac:dyDescent="0.25">
      <c r="H22">
        <v>15</v>
      </c>
      <c r="I22" s="55"/>
      <c r="J22" s="55"/>
      <c r="K22" s="55"/>
      <c r="L22" s="4"/>
      <c r="M22" s="4"/>
      <c r="N22" s="4"/>
      <c r="O22">
        <v>15</v>
      </c>
      <c r="P22" s="55"/>
      <c r="Q22" s="55"/>
      <c r="R22" s="55"/>
      <c r="S22" s="4"/>
      <c r="T22" s="4"/>
      <c r="U22" s="4"/>
    </row>
    <row r="23" spans="1:21" x14ac:dyDescent="0.25">
      <c r="H23">
        <v>16</v>
      </c>
      <c r="I23" s="55"/>
      <c r="J23" s="55"/>
      <c r="K23" s="55"/>
      <c r="L23" s="4"/>
      <c r="M23" s="4"/>
      <c r="N23" s="4"/>
      <c r="O23">
        <v>16</v>
      </c>
      <c r="P23" s="55"/>
      <c r="Q23" s="55"/>
      <c r="R23" s="55"/>
      <c r="S23" s="4"/>
      <c r="T23" s="4"/>
      <c r="U23" s="4"/>
    </row>
    <row r="24" spans="1:21" x14ac:dyDescent="0.25">
      <c r="B24" s="2"/>
      <c r="C24" s="2"/>
      <c r="D24" s="2"/>
      <c r="I24" s="53" t="s">
        <v>15</v>
      </c>
      <c r="J24" s="53"/>
      <c r="K24" s="53"/>
      <c r="L24" s="4">
        <f>COUNTIFS(L8:L23, "P")</f>
        <v>0</v>
      </c>
      <c r="M24" s="4">
        <f>COUNTIFS(M8:M23, "P")</f>
        <v>0</v>
      </c>
      <c r="N24" s="4">
        <f>COUNTIFS(N8:N23, "P")</f>
        <v>0</v>
      </c>
      <c r="P24" s="53" t="s">
        <v>15</v>
      </c>
      <c r="Q24" s="53"/>
      <c r="R24" s="53"/>
      <c r="S24" s="4">
        <f>COUNTIF(S8:S23, "P")</f>
        <v>0</v>
      </c>
      <c r="T24" s="4">
        <f>COUNTIF(T8:T23, "P")</f>
        <v>0</v>
      </c>
      <c r="U24" s="4">
        <f>COUNTIF(U8:U23, "P")</f>
        <v>0</v>
      </c>
    </row>
    <row r="25" spans="1:21" ht="15.75" x14ac:dyDescent="0.25">
      <c r="B25" s="5" t="s">
        <v>193</v>
      </c>
      <c r="E25" s="5" t="s">
        <v>29</v>
      </c>
      <c r="F25" s="5" t="s">
        <v>28</v>
      </c>
      <c r="G25" s="5" t="s">
        <v>27</v>
      </c>
      <c r="I25" s="5" t="s">
        <v>194</v>
      </c>
      <c r="L25" s="5" t="s">
        <v>29</v>
      </c>
      <c r="M25" s="5" t="s">
        <v>28</v>
      </c>
      <c r="N25" s="5" t="s">
        <v>27</v>
      </c>
      <c r="P25" s="5" t="s">
        <v>195</v>
      </c>
      <c r="Q25" s="6"/>
      <c r="S25" s="5" t="s">
        <v>29</v>
      </c>
      <c r="T25" s="5" t="s">
        <v>28</v>
      </c>
      <c r="U25" s="5" t="s">
        <v>27</v>
      </c>
    </row>
    <row r="26" spans="1:21" x14ac:dyDescent="0.25">
      <c r="A26">
        <v>1</v>
      </c>
      <c r="B26" s="55"/>
      <c r="C26" s="55"/>
      <c r="D26" s="55"/>
      <c r="E26" s="4"/>
      <c r="F26" s="4"/>
      <c r="G26" s="4"/>
      <c r="H26">
        <v>1</v>
      </c>
      <c r="I26" s="55"/>
      <c r="J26" s="55"/>
      <c r="K26" s="55"/>
      <c r="L26" s="4"/>
      <c r="M26" s="4"/>
      <c r="N26" s="4"/>
      <c r="O26">
        <v>1</v>
      </c>
      <c r="P26" s="55"/>
      <c r="Q26" s="55"/>
      <c r="R26" s="55"/>
      <c r="S26" s="4"/>
      <c r="T26" s="4"/>
      <c r="U26" s="4"/>
    </row>
    <row r="27" spans="1:21" x14ac:dyDescent="0.25">
      <c r="A27">
        <v>2</v>
      </c>
      <c r="B27" s="55"/>
      <c r="C27" s="55"/>
      <c r="D27" s="55"/>
      <c r="E27" s="4"/>
      <c r="F27" s="4"/>
      <c r="G27" s="4"/>
      <c r="H27">
        <v>2</v>
      </c>
      <c r="I27" s="55"/>
      <c r="J27" s="55"/>
      <c r="K27" s="55"/>
      <c r="L27" s="4"/>
      <c r="M27" s="4"/>
      <c r="N27" s="4"/>
      <c r="O27">
        <v>2</v>
      </c>
      <c r="P27" s="55"/>
      <c r="Q27" s="55"/>
      <c r="R27" s="55"/>
      <c r="S27" s="4"/>
      <c r="T27" s="4"/>
      <c r="U27" s="4"/>
    </row>
    <row r="28" spans="1:21" x14ac:dyDescent="0.25">
      <c r="A28">
        <v>3</v>
      </c>
      <c r="B28" s="55"/>
      <c r="C28" s="55"/>
      <c r="D28" s="55"/>
      <c r="E28" s="4"/>
      <c r="F28" s="4"/>
      <c r="G28" s="4"/>
      <c r="H28">
        <v>3</v>
      </c>
      <c r="I28" s="55"/>
      <c r="J28" s="55"/>
      <c r="K28" s="55"/>
      <c r="L28" s="4"/>
      <c r="M28" s="4"/>
      <c r="N28" s="4"/>
      <c r="O28">
        <v>3</v>
      </c>
      <c r="P28" s="55"/>
      <c r="Q28" s="55"/>
      <c r="R28" s="55"/>
      <c r="S28" s="4"/>
      <c r="T28" s="4"/>
      <c r="U28" s="4"/>
    </row>
    <row r="29" spans="1:21" x14ac:dyDescent="0.25">
      <c r="A29">
        <v>4</v>
      </c>
      <c r="B29" s="55"/>
      <c r="C29" s="55"/>
      <c r="D29" s="55"/>
      <c r="E29" s="4"/>
      <c r="F29" s="4"/>
      <c r="G29" s="4"/>
      <c r="H29">
        <v>4</v>
      </c>
      <c r="I29" s="55"/>
      <c r="J29" s="55"/>
      <c r="K29" s="55"/>
      <c r="L29" s="4"/>
      <c r="M29" s="4"/>
      <c r="N29" s="4"/>
      <c r="O29">
        <v>4</v>
      </c>
      <c r="P29" s="55"/>
      <c r="Q29" s="55"/>
      <c r="R29" s="55"/>
      <c r="S29" s="4"/>
      <c r="T29" s="4"/>
      <c r="U29" s="4"/>
    </row>
    <row r="30" spans="1:21" x14ac:dyDescent="0.25">
      <c r="A30">
        <v>5</v>
      </c>
      <c r="B30" s="55"/>
      <c r="C30" s="55"/>
      <c r="D30" s="55"/>
      <c r="E30" s="4"/>
      <c r="F30" s="4"/>
      <c r="G30" s="4"/>
      <c r="H30">
        <v>5</v>
      </c>
      <c r="I30" s="55"/>
      <c r="J30" s="55"/>
      <c r="K30" s="55"/>
      <c r="L30" s="4"/>
      <c r="M30" s="4"/>
      <c r="N30" s="4"/>
      <c r="O30">
        <v>5</v>
      </c>
      <c r="P30" s="55"/>
      <c r="Q30" s="55"/>
      <c r="R30" s="55"/>
      <c r="S30" s="4"/>
      <c r="T30" s="4"/>
      <c r="U30" s="4"/>
    </row>
    <row r="31" spans="1:21" x14ac:dyDescent="0.25">
      <c r="A31">
        <v>6</v>
      </c>
      <c r="B31" s="55"/>
      <c r="C31" s="55"/>
      <c r="D31" s="55"/>
      <c r="E31" s="4"/>
      <c r="F31" s="4"/>
      <c r="G31" s="4"/>
      <c r="H31">
        <v>6</v>
      </c>
      <c r="I31" s="55"/>
      <c r="J31" s="55"/>
      <c r="K31" s="55"/>
      <c r="L31" s="4"/>
      <c r="M31" s="4"/>
      <c r="N31" s="4"/>
      <c r="O31">
        <v>6</v>
      </c>
      <c r="P31" s="55"/>
      <c r="Q31" s="55"/>
      <c r="R31" s="55"/>
      <c r="S31" s="4"/>
      <c r="T31" s="4"/>
      <c r="U31" s="4"/>
    </row>
    <row r="32" spans="1:21" x14ac:dyDescent="0.25">
      <c r="A32">
        <v>7</v>
      </c>
      <c r="B32" s="55"/>
      <c r="C32" s="55"/>
      <c r="D32" s="55"/>
      <c r="E32" s="4"/>
      <c r="F32" s="4"/>
      <c r="G32" s="4"/>
      <c r="H32">
        <v>7</v>
      </c>
      <c r="I32" s="55"/>
      <c r="J32" s="55"/>
      <c r="K32" s="55"/>
      <c r="L32" s="4"/>
      <c r="M32" s="4"/>
      <c r="N32" s="4"/>
      <c r="O32">
        <v>7</v>
      </c>
      <c r="P32" s="55"/>
      <c r="Q32" s="55"/>
      <c r="R32" s="55"/>
      <c r="S32" s="4"/>
      <c r="T32" s="4"/>
      <c r="U32" s="4"/>
    </row>
    <row r="33" spans="1:21" x14ac:dyDescent="0.25">
      <c r="A33">
        <v>8</v>
      </c>
      <c r="B33" s="55"/>
      <c r="C33" s="55"/>
      <c r="D33" s="55"/>
      <c r="E33" s="4"/>
      <c r="F33" s="4"/>
      <c r="G33" s="4"/>
      <c r="H33">
        <v>8</v>
      </c>
      <c r="I33" s="55"/>
      <c r="J33" s="55"/>
      <c r="K33" s="55"/>
      <c r="L33" s="4"/>
      <c r="M33" s="4"/>
      <c r="N33" s="4"/>
      <c r="O33">
        <v>8</v>
      </c>
      <c r="P33" s="55"/>
      <c r="Q33" s="55"/>
      <c r="R33" s="55"/>
      <c r="S33" s="4"/>
      <c r="T33" s="4"/>
      <c r="U33" s="4"/>
    </row>
    <row r="34" spans="1:21" x14ac:dyDescent="0.25">
      <c r="A34">
        <v>9</v>
      </c>
      <c r="B34" s="55"/>
      <c r="C34" s="55"/>
      <c r="D34" s="55"/>
      <c r="E34" s="4"/>
      <c r="F34" s="4"/>
      <c r="G34" s="4"/>
      <c r="H34">
        <v>9</v>
      </c>
      <c r="I34" s="55"/>
      <c r="J34" s="55"/>
      <c r="K34" s="55"/>
      <c r="L34" s="4"/>
      <c r="M34" s="4"/>
      <c r="N34" s="4"/>
      <c r="O34">
        <v>9</v>
      </c>
      <c r="P34" s="55"/>
      <c r="Q34" s="55"/>
      <c r="R34" s="55"/>
      <c r="S34" s="4"/>
      <c r="T34" s="4"/>
      <c r="U34" s="4"/>
    </row>
    <row r="35" spans="1:21" x14ac:dyDescent="0.25">
      <c r="A35">
        <v>10</v>
      </c>
      <c r="B35" s="55"/>
      <c r="C35" s="55"/>
      <c r="D35" s="55"/>
      <c r="E35" s="4"/>
      <c r="F35" s="4"/>
      <c r="G35" s="4"/>
      <c r="H35">
        <v>10</v>
      </c>
      <c r="I35" s="55"/>
      <c r="J35" s="55"/>
      <c r="K35" s="55"/>
      <c r="L35" s="4"/>
      <c r="M35" s="4"/>
      <c r="N35" s="4"/>
      <c r="O35">
        <v>10</v>
      </c>
      <c r="P35" s="55"/>
      <c r="Q35" s="55"/>
      <c r="R35" s="55"/>
      <c r="S35" s="4"/>
      <c r="T35" s="4"/>
      <c r="U35" s="4"/>
    </row>
    <row r="36" spans="1:21" x14ac:dyDescent="0.25">
      <c r="A36">
        <v>11</v>
      </c>
      <c r="B36" s="55"/>
      <c r="C36" s="55"/>
      <c r="D36" s="55"/>
      <c r="E36" s="4"/>
      <c r="F36" s="4"/>
      <c r="G36" s="4"/>
      <c r="H36">
        <v>11</v>
      </c>
      <c r="I36" s="55"/>
      <c r="J36" s="55"/>
      <c r="K36" s="55"/>
      <c r="L36" s="4"/>
      <c r="M36" s="4"/>
      <c r="N36" s="4"/>
      <c r="O36">
        <v>11</v>
      </c>
      <c r="P36" s="55"/>
      <c r="Q36" s="55"/>
      <c r="R36" s="55"/>
      <c r="S36" s="4"/>
      <c r="T36" s="4"/>
      <c r="U36" s="4"/>
    </row>
    <row r="37" spans="1:21" x14ac:dyDescent="0.25">
      <c r="A37">
        <v>12</v>
      </c>
      <c r="B37" s="55"/>
      <c r="C37" s="55"/>
      <c r="D37" s="55"/>
      <c r="E37" s="4"/>
      <c r="F37" s="4"/>
      <c r="G37" s="4"/>
      <c r="H37">
        <v>12</v>
      </c>
      <c r="I37" s="55"/>
      <c r="J37" s="55"/>
      <c r="K37" s="55"/>
      <c r="L37" s="4"/>
      <c r="M37" s="4"/>
      <c r="N37" s="4"/>
      <c r="O37">
        <v>12</v>
      </c>
      <c r="P37" s="55"/>
      <c r="Q37" s="55"/>
      <c r="R37" s="55"/>
      <c r="S37" s="4"/>
      <c r="T37" s="4"/>
      <c r="U37" s="4"/>
    </row>
    <row r="38" spans="1:21" x14ac:dyDescent="0.25">
      <c r="A38">
        <v>13</v>
      </c>
      <c r="B38" s="55"/>
      <c r="C38" s="55"/>
      <c r="D38" s="55"/>
      <c r="E38" s="4"/>
      <c r="F38" s="4"/>
      <c r="G38" s="4"/>
      <c r="H38">
        <v>13</v>
      </c>
      <c r="I38" s="55"/>
      <c r="J38" s="55"/>
      <c r="K38" s="55"/>
      <c r="L38" s="4"/>
      <c r="M38" s="4"/>
      <c r="N38" s="4"/>
      <c r="O38">
        <v>13</v>
      </c>
      <c r="P38" s="55"/>
      <c r="Q38" s="55"/>
      <c r="R38" s="55"/>
      <c r="S38" s="4"/>
      <c r="T38" s="4"/>
      <c r="U38" s="4"/>
    </row>
    <row r="39" spans="1:21" x14ac:dyDescent="0.25">
      <c r="A39">
        <v>14</v>
      </c>
      <c r="B39" s="55"/>
      <c r="C39" s="55"/>
      <c r="D39" s="55"/>
      <c r="E39" s="4"/>
      <c r="F39" s="4"/>
      <c r="G39" s="4"/>
      <c r="H39">
        <v>14</v>
      </c>
      <c r="I39" s="55"/>
      <c r="J39" s="55"/>
      <c r="K39" s="55"/>
      <c r="L39" s="4"/>
      <c r="M39" s="4"/>
      <c r="N39" s="4"/>
      <c r="O39">
        <v>14</v>
      </c>
      <c r="P39" s="55"/>
      <c r="Q39" s="55"/>
      <c r="R39" s="55"/>
      <c r="S39" s="4"/>
      <c r="T39" s="4"/>
      <c r="U39" s="4"/>
    </row>
    <row r="40" spans="1:21" x14ac:dyDescent="0.25">
      <c r="A40">
        <v>15</v>
      </c>
      <c r="B40" s="55"/>
      <c r="C40" s="55"/>
      <c r="D40" s="55"/>
      <c r="E40" s="4"/>
      <c r="F40" s="4"/>
      <c r="G40" s="4"/>
      <c r="H40">
        <v>15</v>
      </c>
      <c r="I40" s="55"/>
      <c r="J40" s="55"/>
      <c r="K40" s="55"/>
      <c r="L40" s="4"/>
      <c r="M40" s="4"/>
      <c r="N40" s="4"/>
      <c r="O40">
        <v>15</v>
      </c>
      <c r="P40" s="55"/>
      <c r="Q40" s="55"/>
      <c r="R40" s="55"/>
      <c r="S40" s="4"/>
      <c r="T40" s="4"/>
      <c r="U40" s="4"/>
    </row>
    <row r="41" spans="1:21" x14ac:dyDescent="0.25">
      <c r="A41">
        <v>16</v>
      </c>
      <c r="B41" s="55"/>
      <c r="C41" s="55"/>
      <c r="D41" s="55"/>
      <c r="E41" s="4"/>
      <c r="F41" s="4"/>
      <c r="G41" s="4"/>
      <c r="H41">
        <v>16</v>
      </c>
      <c r="I41" s="55"/>
      <c r="J41" s="55"/>
      <c r="K41" s="55"/>
      <c r="L41" s="4"/>
      <c r="M41" s="4"/>
      <c r="N41" s="4"/>
      <c r="O41">
        <v>16</v>
      </c>
      <c r="P41" s="55"/>
      <c r="Q41" s="55"/>
      <c r="R41" s="55"/>
      <c r="S41" s="4"/>
      <c r="T41" s="4"/>
      <c r="U41" s="4"/>
    </row>
    <row r="42" spans="1:21" x14ac:dyDescent="0.25">
      <c r="B42" s="53" t="s">
        <v>15</v>
      </c>
      <c r="C42" s="53"/>
      <c r="D42" s="53"/>
      <c r="E42" s="4">
        <f>COUNTIFS(E26:E41, "P")</f>
        <v>0</v>
      </c>
      <c r="F42" s="4">
        <f>COUNTIFS(F26:F41, "P")</f>
        <v>0</v>
      </c>
      <c r="G42" s="4">
        <f>COUNTIFS(G26:G41, "P")</f>
        <v>0</v>
      </c>
      <c r="I42" s="53" t="s">
        <v>15</v>
      </c>
      <c r="J42" s="53"/>
      <c r="K42" s="53"/>
      <c r="L42" s="4">
        <f>COUNTIFS(L26:L41, "P")</f>
        <v>0</v>
      </c>
      <c r="M42" s="4">
        <f>COUNTIFS(M26:M41, "P")</f>
        <v>0</v>
      </c>
      <c r="N42" s="4">
        <f>COUNTIFS(N26:N41, "P")</f>
        <v>0</v>
      </c>
      <c r="P42" s="53" t="s">
        <v>15</v>
      </c>
      <c r="Q42" s="53"/>
      <c r="R42" s="53"/>
      <c r="S42" s="4">
        <f>COUNTIFS(S26:S41, "P")</f>
        <v>0</v>
      </c>
      <c r="T42" s="4">
        <f>COUNTIFS(T26:T41, "P")</f>
        <v>0</v>
      </c>
      <c r="U42" s="4">
        <f>COUNTIFS(U26:U41, "P")</f>
        <v>0</v>
      </c>
    </row>
    <row r="43" spans="1:21" ht="15.75" x14ac:dyDescent="0.25">
      <c r="B43" s="5" t="s">
        <v>196</v>
      </c>
      <c r="E43" s="5" t="s">
        <v>29</v>
      </c>
      <c r="F43" s="5" t="s">
        <v>28</v>
      </c>
      <c r="G43" s="5" t="s">
        <v>27</v>
      </c>
      <c r="I43" s="5" t="s">
        <v>197</v>
      </c>
      <c r="L43" s="5" t="s">
        <v>29</v>
      </c>
      <c r="M43" s="5" t="s">
        <v>28</v>
      </c>
      <c r="N43" s="5" t="s">
        <v>27</v>
      </c>
      <c r="P43" s="5" t="s">
        <v>198</v>
      </c>
      <c r="S43" s="5" t="s">
        <v>29</v>
      </c>
      <c r="T43" s="5" t="s">
        <v>28</v>
      </c>
      <c r="U43" s="5" t="s">
        <v>27</v>
      </c>
    </row>
    <row r="44" spans="1:21" x14ac:dyDescent="0.25">
      <c r="A44">
        <v>1</v>
      </c>
      <c r="B44" s="55"/>
      <c r="C44" s="55"/>
      <c r="D44" s="55"/>
      <c r="E44" s="4"/>
      <c r="F44" s="4"/>
      <c r="G44" s="4"/>
      <c r="H44">
        <v>1</v>
      </c>
      <c r="I44" s="55"/>
      <c r="J44" s="55"/>
      <c r="K44" s="55"/>
      <c r="L44" s="4"/>
      <c r="M44" s="4"/>
      <c r="N44" s="4"/>
      <c r="O44">
        <v>1</v>
      </c>
      <c r="P44" s="55"/>
      <c r="Q44" s="55"/>
      <c r="R44" s="55"/>
      <c r="S44" s="4"/>
      <c r="T44" s="4"/>
      <c r="U44" s="4"/>
    </row>
    <row r="45" spans="1:21" x14ac:dyDescent="0.25">
      <c r="A45">
        <v>2</v>
      </c>
      <c r="B45" s="55"/>
      <c r="C45" s="55"/>
      <c r="D45" s="55"/>
      <c r="E45" s="4"/>
      <c r="F45" s="4"/>
      <c r="G45" s="4"/>
      <c r="H45">
        <v>2</v>
      </c>
      <c r="I45" s="55"/>
      <c r="J45" s="55"/>
      <c r="K45" s="55"/>
      <c r="L45" s="4"/>
      <c r="M45" s="4"/>
      <c r="N45" s="4"/>
      <c r="O45">
        <v>2</v>
      </c>
      <c r="P45" s="55"/>
      <c r="Q45" s="55"/>
      <c r="R45" s="55"/>
      <c r="S45" s="4"/>
      <c r="T45" s="4"/>
      <c r="U45" s="4"/>
    </row>
    <row r="46" spans="1:21" x14ac:dyDescent="0.25">
      <c r="A46">
        <v>3</v>
      </c>
      <c r="B46" s="55"/>
      <c r="C46" s="55"/>
      <c r="D46" s="55"/>
      <c r="E46" s="4"/>
      <c r="F46" s="4"/>
      <c r="G46" s="4"/>
      <c r="H46">
        <v>3</v>
      </c>
      <c r="I46" s="55"/>
      <c r="J46" s="55"/>
      <c r="K46" s="55"/>
      <c r="L46" s="4"/>
      <c r="M46" s="4"/>
      <c r="N46" s="4"/>
      <c r="O46">
        <v>3</v>
      </c>
      <c r="P46" s="55"/>
      <c r="Q46" s="55"/>
      <c r="R46" s="55"/>
      <c r="S46" s="4"/>
      <c r="T46" s="4"/>
      <c r="U46" s="4"/>
    </row>
    <row r="47" spans="1:21" x14ac:dyDescent="0.25">
      <c r="A47">
        <v>4</v>
      </c>
      <c r="B47" s="55"/>
      <c r="C47" s="55"/>
      <c r="D47" s="55"/>
      <c r="E47" s="4"/>
      <c r="F47" s="4"/>
      <c r="G47" s="4"/>
      <c r="H47">
        <v>4</v>
      </c>
      <c r="I47" s="55"/>
      <c r="J47" s="55"/>
      <c r="K47" s="55"/>
      <c r="L47" s="4"/>
      <c r="M47" s="4"/>
      <c r="N47" s="4"/>
      <c r="O47">
        <v>4</v>
      </c>
      <c r="P47" s="55"/>
      <c r="Q47" s="55"/>
      <c r="R47" s="55"/>
      <c r="S47" s="4"/>
      <c r="T47" s="4"/>
      <c r="U47" s="4"/>
    </row>
    <row r="48" spans="1:21" x14ac:dyDescent="0.25">
      <c r="A48">
        <v>5</v>
      </c>
      <c r="B48" s="55"/>
      <c r="C48" s="55"/>
      <c r="D48" s="55"/>
      <c r="E48" s="4"/>
      <c r="F48" s="4"/>
      <c r="G48" s="4"/>
      <c r="H48">
        <v>5</v>
      </c>
      <c r="I48" s="55"/>
      <c r="J48" s="55"/>
      <c r="K48" s="55"/>
      <c r="L48" s="4"/>
      <c r="M48" s="4"/>
      <c r="N48" s="4"/>
      <c r="O48">
        <v>5</v>
      </c>
      <c r="P48" s="55"/>
      <c r="Q48" s="55"/>
      <c r="R48" s="55"/>
      <c r="S48" s="4"/>
      <c r="T48" s="4"/>
      <c r="U48" s="4"/>
    </row>
    <row r="49" spans="1:21" x14ac:dyDescent="0.25">
      <c r="A49">
        <v>6</v>
      </c>
      <c r="B49" s="55"/>
      <c r="C49" s="55"/>
      <c r="D49" s="55"/>
      <c r="E49" s="4"/>
      <c r="F49" s="4"/>
      <c r="G49" s="4"/>
      <c r="H49">
        <v>6</v>
      </c>
      <c r="I49" s="55"/>
      <c r="J49" s="55"/>
      <c r="K49" s="55"/>
      <c r="L49" s="4"/>
      <c r="M49" s="4"/>
      <c r="N49" s="4"/>
      <c r="O49">
        <v>6</v>
      </c>
      <c r="P49" s="55"/>
      <c r="Q49" s="55"/>
      <c r="R49" s="55"/>
      <c r="S49" s="4"/>
      <c r="T49" s="4"/>
      <c r="U49" s="4"/>
    </row>
    <row r="50" spans="1:21" x14ac:dyDescent="0.25">
      <c r="A50">
        <v>7</v>
      </c>
      <c r="B50" s="55"/>
      <c r="C50" s="55"/>
      <c r="D50" s="55"/>
      <c r="E50" s="4"/>
      <c r="F50" s="4"/>
      <c r="G50" s="4"/>
      <c r="H50">
        <v>7</v>
      </c>
      <c r="I50" s="55"/>
      <c r="J50" s="55"/>
      <c r="K50" s="55"/>
      <c r="L50" s="4"/>
      <c r="M50" s="4"/>
      <c r="N50" s="4"/>
      <c r="O50">
        <v>7</v>
      </c>
      <c r="P50" s="55"/>
      <c r="Q50" s="55"/>
      <c r="R50" s="55"/>
      <c r="S50" s="4"/>
      <c r="T50" s="4"/>
      <c r="U50" s="4"/>
    </row>
    <row r="51" spans="1:21" x14ac:dyDescent="0.25">
      <c r="A51">
        <v>8</v>
      </c>
      <c r="B51" s="55"/>
      <c r="C51" s="55"/>
      <c r="D51" s="55"/>
      <c r="E51" s="4"/>
      <c r="F51" s="4"/>
      <c r="G51" s="4"/>
      <c r="H51">
        <v>8</v>
      </c>
      <c r="I51" s="55"/>
      <c r="J51" s="55"/>
      <c r="K51" s="55"/>
      <c r="L51" s="4"/>
      <c r="M51" s="4"/>
      <c r="N51" s="4"/>
      <c r="O51">
        <v>8</v>
      </c>
      <c r="P51" s="55"/>
      <c r="Q51" s="55"/>
      <c r="R51" s="55"/>
      <c r="S51" s="4"/>
      <c r="T51" s="4"/>
      <c r="U51" s="4"/>
    </row>
    <row r="52" spans="1:21" x14ac:dyDescent="0.25">
      <c r="A52">
        <v>9</v>
      </c>
      <c r="B52" s="55"/>
      <c r="C52" s="55"/>
      <c r="D52" s="55"/>
      <c r="E52" s="4"/>
      <c r="F52" s="4"/>
      <c r="G52" s="4"/>
      <c r="H52">
        <v>9</v>
      </c>
      <c r="I52" s="55"/>
      <c r="J52" s="55"/>
      <c r="K52" s="55"/>
      <c r="L52" s="4"/>
      <c r="M52" s="4"/>
      <c r="N52" s="4"/>
      <c r="O52">
        <v>9</v>
      </c>
      <c r="P52" s="55"/>
      <c r="Q52" s="55"/>
      <c r="R52" s="55"/>
      <c r="S52" s="4"/>
      <c r="T52" s="4"/>
      <c r="U52" s="4"/>
    </row>
    <row r="53" spans="1:21" x14ac:dyDescent="0.25">
      <c r="A53">
        <v>10</v>
      </c>
      <c r="B53" s="55"/>
      <c r="C53" s="55"/>
      <c r="D53" s="55"/>
      <c r="E53" s="4"/>
      <c r="F53" s="4"/>
      <c r="G53" s="4"/>
      <c r="H53">
        <v>10</v>
      </c>
      <c r="I53" s="55"/>
      <c r="J53" s="55"/>
      <c r="K53" s="55"/>
      <c r="L53" s="4"/>
      <c r="M53" s="4"/>
      <c r="N53" s="4"/>
      <c r="O53">
        <v>10</v>
      </c>
      <c r="P53" s="55"/>
      <c r="Q53" s="55"/>
      <c r="R53" s="55"/>
      <c r="S53" s="4"/>
      <c r="T53" s="4"/>
      <c r="U53" s="4"/>
    </row>
    <row r="54" spans="1:21" x14ac:dyDescent="0.25">
      <c r="A54">
        <v>11</v>
      </c>
      <c r="B54" s="55"/>
      <c r="C54" s="55"/>
      <c r="D54" s="55"/>
      <c r="E54" s="4"/>
      <c r="F54" s="4"/>
      <c r="G54" s="4"/>
      <c r="H54">
        <v>11</v>
      </c>
      <c r="I54" s="55"/>
      <c r="J54" s="55"/>
      <c r="K54" s="55"/>
      <c r="L54" s="4"/>
      <c r="M54" s="4"/>
      <c r="N54" s="4"/>
      <c r="O54">
        <v>11</v>
      </c>
      <c r="P54" s="55"/>
      <c r="Q54" s="55"/>
      <c r="R54" s="55"/>
      <c r="S54" s="4"/>
      <c r="T54" s="4"/>
      <c r="U54" s="4"/>
    </row>
    <row r="55" spans="1:21" x14ac:dyDescent="0.25">
      <c r="A55">
        <v>12</v>
      </c>
      <c r="B55" s="55"/>
      <c r="C55" s="55"/>
      <c r="D55" s="55"/>
      <c r="E55" s="4"/>
      <c r="F55" s="4"/>
      <c r="G55" s="4"/>
      <c r="H55">
        <v>12</v>
      </c>
      <c r="I55" s="55"/>
      <c r="J55" s="55"/>
      <c r="K55" s="55"/>
      <c r="L55" s="4"/>
      <c r="M55" s="4"/>
      <c r="N55" s="4"/>
      <c r="O55">
        <v>12</v>
      </c>
      <c r="P55" s="55"/>
      <c r="Q55" s="55"/>
      <c r="R55" s="55"/>
      <c r="S55" s="4"/>
      <c r="T55" s="4"/>
      <c r="U55" s="4"/>
    </row>
    <row r="56" spans="1:21" x14ac:dyDescent="0.25">
      <c r="A56">
        <v>13</v>
      </c>
      <c r="B56" s="55"/>
      <c r="C56" s="55"/>
      <c r="D56" s="55"/>
      <c r="E56" s="4"/>
      <c r="F56" s="4"/>
      <c r="G56" s="4"/>
      <c r="H56">
        <v>13</v>
      </c>
      <c r="I56" s="55"/>
      <c r="J56" s="55"/>
      <c r="K56" s="55"/>
      <c r="L56" s="4"/>
      <c r="M56" s="4"/>
      <c r="N56" s="4"/>
      <c r="O56">
        <v>13</v>
      </c>
      <c r="P56" s="55"/>
      <c r="Q56" s="55"/>
      <c r="R56" s="55"/>
      <c r="S56" s="4"/>
      <c r="T56" s="4"/>
      <c r="U56" s="4"/>
    </row>
    <row r="57" spans="1:21" x14ac:dyDescent="0.25">
      <c r="A57">
        <v>14</v>
      </c>
      <c r="B57" s="55"/>
      <c r="C57" s="55"/>
      <c r="D57" s="55"/>
      <c r="E57" s="4"/>
      <c r="F57" s="4"/>
      <c r="G57" s="4"/>
      <c r="H57">
        <v>14</v>
      </c>
      <c r="I57" s="55"/>
      <c r="J57" s="55"/>
      <c r="K57" s="55"/>
      <c r="L57" s="4"/>
      <c r="M57" s="4"/>
      <c r="N57" s="4"/>
      <c r="O57">
        <v>14</v>
      </c>
      <c r="P57" s="55"/>
      <c r="Q57" s="55"/>
      <c r="R57" s="55"/>
      <c r="S57" s="4"/>
      <c r="T57" s="4"/>
      <c r="U57" s="4"/>
    </row>
    <row r="58" spans="1:21" x14ac:dyDescent="0.25">
      <c r="A58">
        <v>15</v>
      </c>
      <c r="B58" s="55"/>
      <c r="C58" s="55"/>
      <c r="D58" s="55"/>
      <c r="E58" s="4"/>
      <c r="F58" s="4"/>
      <c r="G58" s="4"/>
      <c r="H58">
        <v>15</v>
      </c>
      <c r="I58" s="55"/>
      <c r="J58" s="55"/>
      <c r="K58" s="55"/>
      <c r="L58" s="4"/>
      <c r="M58" s="4"/>
      <c r="N58" s="4"/>
      <c r="O58">
        <v>15</v>
      </c>
      <c r="P58" s="55"/>
      <c r="Q58" s="55"/>
      <c r="R58" s="55"/>
      <c r="S58" s="4"/>
      <c r="T58" s="4"/>
      <c r="U58" s="4"/>
    </row>
    <row r="59" spans="1:21" x14ac:dyDescent="0.25">
      <c r="A59">
        <v>16</v>
      </c>
      <c r="B59" s="55"/>
      <c r="C59" s="55"/>
      <c r="D59" s="55"/>
      <c r="E59" s="4"/>
      <c r="F59" s="4"/>
      <c r="G59" s="4"/>
      <c r="H59">
        <v>16</v>
      </c>
      <c r="I59" s="55"/>
      <c r="J59" s="55"/>
      <c r="K59" s="55"/>
      <c r="L59" s="4"/>
      <c r="M59" s="4"/>
      <c r="N59" s="4"/>
      <c r="O59">
        <v>16</v>
      </c>
      <c r="P59" s="55"/>
      <c r="Q59" s="55"/>
      <c r="R59" s="55"/>
      <c r="S59" s="4"/>
      <c r="T59" s="4"/>
      <c r="U59" s="4"/>
    </row>
    <row r="60" spans="1:21" x14ac:dyDescent="0.25">
      <c r="B60" s="53" t="s">
        <v>15</v>
      </c>
      <c r="C60" s="53"/>
      <c r="D60" s="53"/>
      <c r="E60" s="4">
        <f>COUNTIFS(E44:E59, "P")</f>
        <v>0</v>
      </c>
      <c r="F60" s="4">
        <f>COUNTIFS(F44:F59, "P")</f>
        <v>0</v>
      </c>
      <c r="G60" s="4">
        <f>COUNTIFS(G44:G59, "P")</f>
        <v>0</v>
      </c>
      <c r="I60" s="53" t="s">
        <v>15</v>
      </c>
      <c r="J60" s="53"/>
      <c r="K60" s="53"/>
      <c r="L60" s="4">
        <f>COUNTIFS(L44:L59, "P")</f>
        <v>0</v>
      </c>
      <c r="M60" s="4">
        <f>COUNTIFS(M44:M59, "P")</f>
        <v>0</v>
      </c>
      <c r="N60" s="4">
        <f>COUNTIFS(N44:N59, "P")</f>
        <v>0</v>
      </c>
      <c r="P60" s="53" t="s">
        <v>15</v>
      </c>
      <c r="Q60" s="53"/>
      <c r="R60" s="53"/>
      <c r="S60" s="4">
        <f>COUNTIFS(S44:S59, "P")</f>
        <v>0</v>
      </c>
      <c r="T60" s="4">
        <f>COUNTIFS(T44:T59, "P")</f>
        <v>0</v>
      </c>
      <c r="U60" s="4">
        <f>COUNTIFS(U44:U59, "P")</f>
        <v>0</v>
      </c>
    </row>
    <row r="61" spans="1:21" ht="15.75" x14ac:dyDescent="0.25">
      <c r="B61" s="5" t="s">
        <v>199</v>
      </c>
      <c r="E61" s="5" t="s">
        <v>29</v>
      </c>
      <c r="F61" s="5" t="s">
        <v>28</v>
      </c>
      <c r="G61" s="5" t="s">
        <v>27</v>
      </c>
      <c r="I61" s="5" t="s">
        <v>250</v>
      </c>
      <c r="L61" s="5" t="s">
        <v>29</v>
      </c>
      <c r="M61" s="5" t="s">
        <v>28</v>
      </c>
      <c r="N61" s="5" t="s">
        <v>27</v>
      </c>
      <c r="P61" s="5" t="s">
        <v>200</v>
      </c>
      <c r="S61" s="5" t="s">
        <v>29</v>
      </c>
      <c r="T61" s="5" t="s">
        <v>28</v>
      </c>
      <c r="U61" s="5" t="s">
        <v>27</v>
      </c>
    </row>
    <row r="62" spans="1:21" x14ac:dyDescent="0.25">
      <c r="A62">
        <v>1</v>
      </c>
      <c r="B62" s="55"/>
      <c r="C62" s="55"/>
      <c r="D62" s="55"/>
      <c r="E62" s="4"/>
      <c r="F62" s="4"/>
      <c r="G62" s="4"/>
      <c r="H62">
        <v>1</v>
      </c>
      <c r="I62" s="55"/>
      <c r="J62" s="55"/>
      <c r="K62" s="55"/>
      <c r="L62" s="4"/>
      <c r="M62" s="4"/>
      <c r="N62" s="4"/>
      <c r="O62">
        <v>1</v>
      </c>
      <c r="P62" s="55"/>
      <c r="Q62" s="55"/>
      <c r="R62" s="55"/>
      <c r="S62" s="4"/>
      <c r="T62" s="4"/>
      <c r="U62" s="4"/>
    </row>
    <row r="63" spans="1:21" x14ac:dyDescent="0.25">
      <c r="A63">
        <v>2</v>
      </c>
      <c r="B63" s="55"/>
      <c r="C63" s="55"/>
      <c r="D63" s="55"/>
      <c r="E63" s="4"/>
      <c r="F63" s="4"/>
      <c r="G63" s="4"/>
      <c r="H63">
        <v>2</v>
      </c>
      <c r="I63" s="55"/>
      <c r="J63" s="55"/>
      <c r="K63" s="55"/>
      <c r="L63" s="4"/>
      <c r="M63" s="4"/>
      <c r="N63" s="4"/>
      <c r="O63">
        <v>2</v>
      </c>
      <c r="P63" s="55"/>
      <c r="Q63" s="55"/>
      <c r="R63" s="55"/>
      <c r="S63" s="4"/>
      <c r="T63" s="4"/>
      <c r="U63" s="4"/>
    </row>
    <row r="64" spans="1:21" x14ac:dyDescent="0.25">
      <c r="A64">
        <v>3</v>
      </c>
      <c r="B64" s="55"/>
      <c r="C64" s="55"/>
      <c r="D64" s="55"/>
      <c r="E64" s="4"/>
      <c r="F64" s="4"/>
      <c r="G64" s="4"/>
      <c r="H64">
        <v>3</v>
      </c>
      <c r="I64" s="55"/>
      <c r="J64" s="55"/>
      <c r="K64" s="55"/>
      <c r="L64" s="4"/>
      <c r="M64" s="4"/>
      <c r="N64" s="4"/>
      <c r="O64">
        <v>3</v>
      </c>
      <c r="P64" s="55"/>
      <c r="Q64" s="55"/>
      <c r="R64" s="55"/>
      <c r="S64" s="4"/>
      <c r="T64" s="4"/>
      <c r="U64" s="4"/>
    </row>
    <row r="65" spans="1:21" x14ac:dyDescent="0.25">
      <c r="A65">
        <v>4</v>
      </c>
      <c r="B65" s="55"/>
      <c r="C65" s="55"/>
      <c r="D65" s="55"/>
      <c r="E65" s="4"/>
      <c r="F65" s="4"/>
      <c r="G65" s="4"/>
      <c r="H65">
        <v>4</v>
      </c>
      <c r="I65" s="55"/>
      <c r="J65" s="55"/>
      <c r="K65" s="55"/>
      <c r="L65" s="4"/>
      <c r="M65" s="4"/>
      <c r="N65" s="4"/>
      <c r="O65">
        <v>4</v>
      </c>
      <c r="P65" s="55"/>
      <c r="Q65" s="55"/>
      <c r="R65" s="55"/>
      <c r="S65" s="4"/>
      <c r="T65" s="4"/>
      <c r="U65" s="4"/>
    </row>
    <row r="66" spans="1:21" x14ac:dyDescent="0.25">
      <c r="A66">
        <v>5</v>
      </c>
      <c r="B66" s="55"/>
      <c r="C66" s="55"/>
      <c r="D66" s="55"/>
      <c r="E66" s="4"/>
      <c r="F66" s="4"/>
      <c r="G66" s="4"/>
      <c r="H66">
        <v>5</v>
      </c>
      <c r="I66" s="55"/>
      <c r="J66" s="55"/>
      <c r="K66" s="55"/>
      <c r="L66" s="4"/>
      <c r="M66" s="4"/>
      <c r="N66" s="4"/>
      <c r="O66">
        <v>5</v>
      </c>
      <c r="P66" s="55"/>
      <c r="Q66" s="55"/>
      <c r="R66" s="55"/>
      <c r="S66" s="4"/>
      <c r="T66" s="4"/>
      <c r="U66" s="4"/>
    </row>
    <row r="67" spans="1:21" x14ac:dyDescent="0.25">
      <c r="A67">
        <v>6</v>
      </c>
      <c r="B67" s="55"/>
      <c r="C67" s="55"/>
      <c r="D67" s="55"/>
      <c r="E67" s="4"/>
      <c r="F67" s="4"/>
      <c r="G67" s="4"/>
      <c r="H67">
        <v>6</v>
      </c>
      <c r="I67" s="55"/>
      <c r="J67" s="55"/>
      <c r="K67" s="55"/>
      <c r="L67" s="4"/>
      <c r="M67" s="4"/>
      <c r="N67" s="4"/>
      <c r="O67">
        <v>6</v>
      </c>
      <c r="P67" s="55"/>
      <c r="Q67" s="55"/>
      <c r="R67" s="55"/>
      <c r="S67" s="4"/>
      <c r="T67" s="4"/>
      <c r="U67" s="4"/>
    </row>
    <row r="68" spans="1:21" x14ac:dyDescent="0.25">
      <c r="A68">
        <v>7</v>
      </c>
      <c r="B68" s="55"/>
      <c r="C68" s="55"/>
      <c r="D68" s="55"/>
      <c r="E68" s="4"/>
      <c r="F68" s="4"/>
      <c r="G68" s="4"/>
      <c r="H68">
        <v>7</v>
      </c>
      <c r="I68" s="55"/>
      <c r="J68" s="55"/>
      <c r="K68" s="55"/>
      <c r="L68" s="4"/>
      <c r="M68" s="4"/>
      <c r="N68" s="4"/>
      <c r="O68">
        <v>7</v>
      </c>
      <c r="P68" s="55"/>
      <c r="Q68" s="55"/>
      <c r="R68" s="55"/>
      <c r="S68" s="4"/>
      <c r="T68" s="4"/>
      <c r="U68" s="4"/>
    </row>
    <row r="69" spans="1:21" x14ac:dyDescent="0.25">
      <c r="A69">
        <v>8</v>
      </c>
      <c r="B69" s="55"/>
      <c r="C69" s="55"/>
      <c r="D69" s="55"/>
      <c r="E69" s="4"/>
      <c r="F69" s="4"/>
      <c r="G69" s="4"/>
      <c r="H69">
        <v>8</v>
      </c>
      <c r="I69" s="55"/>
      <c r="J69" s="55"/>
      <c r="K69" s="55"/>
      <c r="L69" s="4"/>
      <c r="M69" s="4"/>
      <c r="N69" s="4"/>
      <c r="O69">
        <v>8</v>
      </c>
      <c r="P69" s="55"/>
      <c r="Q69" s="55"/>
      <c r="R69" s="55"/>
      <c r="S69" s="4"/>
      <c r="T69" s="4"/>
      <c r="U69" s="4"/>
    </row>
    <row r="70" spans="1:21" x14ac:dyDescent="0.25">
      <c r="A70">
        <v>9</v>
      </c>
      <c r="B70" s="55"/>
      <c r="C70" s="55"/>
      <c r="D70" s="55"/>
      <c r="E70" s="4"/>
      <c r="F70" s="4"/>
      <c r="G70" s="4"/>
      <c r="H70">
        <v>9</v>
      </c>
      <c r="I70" s="55"/>
      <c r="J70" s="55"/>
      <c r="K70" s="55"/>
      <c r="L70" s="4"/>
      <c r="M70" s="4"/>
      <c r="N70" s="4"/>
      <c r="O70">
        <v>9</v>
      </c>
      <c r="P70" s="55"/>
      <c r="Q70" s="55"/>
      <c r="R70" s="55"/>
      <c r="S70" s="4"/>
      <c r="T70" s="4"/>
      <c r="U70" s="4"/>
    </row>
    <row r="71" spans="1:21" x14ac:dyDescent="0.25">
      <c r="A71">
        <v>10</v>
      </c>
      <c r="B71" s="55"/>
      <c r="C71" s="55"/>
      <c r="D71" s="55"/>
      <c r="E71" s="4"/>
      <c r="F71" s="4"/>
      <c r="G71" s="4"/>
      <c r="H71">
        <v>10</v>
      </c>
      <c r="I71" s="55"/>
      <c r="J71" s="55"/>
      <c r="K71" s="55"/>
      <c r="L71" s="4"/>
      <c r="M71" s="4"/>
      <c r="N71" s="4"/>
      <c r="O71">
        <v>10</v>
      </c>
      <c r="P71" s="55"/>
      <c r="Q71" s="55"/>
      <c r="R71" s="55"/>
      <c r="S71" s="4"/>
      <c r="T71" s="4"/>
      <c r="U71" s="4"/>
    </row>
    <row r="72" spans="1:21" x14ac:dyDescent="0.25">
      <c r="A72">
        <v>11</v>
      </c>
      <c r="B72" s="55"/>
      <c r="C72" s="55"/>
      <c r="D72" s="55"/>
      <c r="E72" s="4"/>
      <c r="F72" s="4"/>
      <c r="G72" s="4"/>
      <c r="H72">
        <v>11</v>
      </c>
      <c r="I72" s="55"/>
      <c r="J72" s="55"/>
      <c r="K72" s="55"/>
      <c r="L72" s="4"/>
      <c r="M72" s="4"/>
      <c r="N72" s="4"/>
      <c r="O72">
        <v>11</v>
      </c>
      <c r="P72" s="55"/>
      <c r="Q72" s="55"/>
      <c r="R72" s="55"/>
      <c r="S72" s="4"/>
      <c r="T72" s="4"/>
      <c r="U72" s="4"/>
    </row>
    <row r="73" spans="1:21" x14ac:dyDescent="0.25">
      <c r="A73">
        <v>12</v>
      </c>
      <c r="B73" s="55"/>
      <c r="C73" s="55"/>
      <c r="D73" s="55"/>
      <c r="E73" s="4"/>
      <c r="F73" s="4"/>
      <c r="G73" s="4"/>
      <c r="H73">
        <v>12</v>
      </c>
      <c r="I73" s="55"/>
      <c r="J73" s="55"/>
      <c r="K73" s="55"/>
      <c r="L73" s="4"/>
      <c r="M73" s="4"/>
      <c r="N73" s="4"/>
      <c r="O73">
        <v>12</v>
      </c>
      <c r="P73" s="55"/>
      <c r="Q73" s="55"/>
      <c r="R73" s="55"/>
      <c r="S73" s="4"/>
      <c r="T73" s="4"/>
      <c r="U73" s="4"/>
    </row>
    <row r="74" spans="1:21" x14ac:dyDescent="0.25">
      <c r="A74">
        <v>13</v>
      </c>
      <c r="B74" s="55"/>
      <c r="C74" s="55"/>
      <c r="D74" s="55"/>
      <c r="E74" s="4"/>
      <c r="F74" s="4"/>
      <c r="G74" s="4"/>
      <c r="H74">
        <v>13</v>
      </c>
      <c r="I74" s="55"/>
      <c r="J74" s="55"/>
      <c r="K74" s="55"/>
      <c r="L74" s="4"/>
      <c r="M74" s="4"/>
      <c r="N74" s="4"/>
      <c r="O74">
        <v>13</v>
      </c>
      <c r="P74" s="55"/>
      <c r="Q74" s="55"/>
      <c r="R74" s="55"/>
      <c r="S74" s="4"/>
      <c r="T74" s="4"/>
      <c r="U74" s="4"/>
    </row>
    <row r="75" spans="1:21" x14ac:dyDescent="0.25">
      <c r="A75">
        <v>14</v>
      </c>
      <c r="B75" s="55"/>
      <c r="C75" s="55"/>
      <c r="D75" s="55"/>
      <c r="E75" s="4"/>
      <c r="F75" s="4"/>
      <c r="G75" s="4"/>
      <c r="H75">
        <v>14</v>
      </c>
      <c r="I75" s="55"/>
      <c r="J75" s="55"/>
      <c r="K75" s="55"/>
      <c r="L75" s="4"/>
      <c r="M75" s="4"/>
      <c r="N75" s="4"/>
      <c r="O75">
        <v>14</v>
      </c>
      <c r="P75" s="55"/>
      <c r="Q75" s="55"/>
      <c r="R75" s="55"/>
      <c r="S75" s="4"/>
      <c r="T75" s="4"/>
      <c r="U75" s="4"/>
    </row>
    <row r="76" spans="1:21" x14ac:dyDescent="0.25">
      <c r="A76">
        <v>15</v>
      </c>
      <c r="B76" s="55"/>
      <c r="C76" s="55"/>
      <c r="D76" s="55"/>
      <c r="E76" s="4"/>
      <c r="F76" s="4"/>
      <c r="G76" s="4"/>
      <c r="H76">
        <v>15</v>
      </c>
      <c r="I76" s="55"/>
      <c r="J76" s="55"/>
      <c r="K76" s="55"/>
      <c r="L76" s="4"/>
      <c r="M76" s="4"/>
      <c r="N76" s="4"/>
      <c r="O76">
        <v>15</v>
      </c>
      <c r="P76" s="55"/>
      <c r="Q76" s="55"/>
      <c r="R76" s="55"/>
      <c r="S76" s="4"/>
      <c r="T76" s="4"/>
      <c r="U76" s="4"/>
    </row>
    <row r="77" spans="1:21" x14ac:dyDescent="0.25">
      <c r="A77">
        <v>16</v>
      </c>
      <c r="B77" s="55"/>
      <c r="C77" s="55"/>
      <c r="D77" s="55"/>
      <c r="E77" s="4"/>
      <c r="F77" s="4"/>
      <c r="G77" s="4"/>
      <c r="H77">
        <v>16</v>
      </c>
      <c r="I77" s="55"/>
      <c r="J77" s="55"/>
      <c r="K77" s="55"/>
      <c r="L77" s="4"/>
      <c r="M77" s="4"/>
      <c r="N77" s="4"/>
      <c r="O77">
        <v>16</v>
      </c>
      <c r="P77" s="55"/>
      <c r="Q77" s="55"/>
      <c r="R77" s="55"/>
      <c r="S77" s="4"/>
      <c r="T77" s="4"/>
      <c r="U77" s="4"/>
    </row>
    <row r="78" spans="1:21" x14ac:dyDescent="0.25">
      <c r="B78" s="53" t="s">
        <v>15</v>
      </c>
      <c r="C78" s="53"/>
      <c r="D78" s="53"/>
      <c r="E78" s="4">
        <f>COUNTIFS(E62:E77, "P")</f>
        <v>0</v>
      </c>
      <c r="F78" s="4">
        <f>COUNTIFS(F62:F77, "P")</f>
        <v>0</v>
      </c>
      <c r="G78" s="4">
        <f>COUNTIFS(G62:G77, "P")</f>
        <v>0</v>
      </c>
      <c r="I78" s="53" t="s">
        <v>15</v>
      </c>
      <c r="J78" s="53"/>
      <c r="K78" s="53"/>
      <c r="L78" s="4">
        <f>COUNTIFS(L62:L77, "P")</f>
        <v>0</v>
      </c>
      <c r="M78" s="4">
        <f>COUNTIFS(M62:M77, "P")</f>
        <v>0</v>
      </c>
      <c r="N78" s="4">
        <f>COUNTIFS(N62:N77, "P")</f>
        <v>0</v>
      </c>
      <c r="P78" s="53" t="s">
        <v>15</v>
      </c>
      <c r="Q78" s="53"/>
      <c r="R78" s="53"/>
      <c r="S78" s="4">
        <f>COUNTIFS(S62:S77, "P")</f>
        <v>0</v>
      </c>
      <c r="T78" s="4">
        <f>COUNTIFS(T62:T77, "P")</f>
        <v>0</v>
      </c>
      <c r="U78" s="4">
        <f>COUNTIFS(U62:U77, "P")</f>
        <v>0</v>
      </c>
    </row>
    <row r="79" spans="1:21" x14ac:dyDescent="0.25">
      <c r="B79" s="2"/>
      <c r="C79" s="2"/>
      <c r="D79" s="2"/>
      <c r="I79" s="2"/>
      <c r="J79" s="2"/>
      <c r="K79" s="2"/>
      <c r="P79" s="2"/>
      <c r="Q79" s="2"/>
      <c r="R79" s="2"/>
    </row>
    <row r="80" spans="1:21" x14ac:dyDescent="0.25">
      <c r="B80" s="2"/>
      <c r="C80" s="2"/>
      <c r="D80" s="2"/>
      <c r="I80" s="2"/>
      <c r="J80" s="2"/>
      <c r="K80" s="2"/>
      <c r="P80" s="2"/>
      <c r="Q80" s="2"/>
      <c r="R80" s="2"/>
    </row>
    <row r="81" spans="1:21" x14ac:dyDescent="0.25">
      <c r="B81" s="2"/>
      <c r="C81" s="2"/>
      <c r="D81" s="2"/>
      <c r="I81" s="2"/>
      <c r="J81" s="2"/>
      <c r="K81" s="2"/>
      <c r="P81" s="2"/>
      <c r="Q81" s="2"/>
      <c r="R81" s="2"/>
    </row>
    <row r="82" spans="1:21" x14ac:dyDescent="0.25">
      <c r="B82" s="2"/>
      <c r="C82" s="2"/>
      <c r="D82" s="2"/>
      <c r="I82" s="2"/>
      <c r="J82" s="2"/>
      <c r="K82" s="2"/>
      <c r="P82" s="2"/>
      <c r="Q82" s="2"/>
      <c r="R82" s="2"/>
    </row>
    <row r="83" spans="1:21" x14ac:dyDescent="0.25">
      <c r="B83" s="2"/>
      <c r="C83" s="2"/>
      <c r="D83" s="2"/>
      <c r="I83" s="2"/>
      <c r="J83" s="2"/>
      <c r="K83" s="2"/>
      <c r="P83" s="2"/>
      <c r="Q83" s="2"/>
      <c r="R83" s="2"/>
    </row>
    <row r="84" spans="1:21" x14ac:dyDescent="0.25">
      <c r="B84" s="2"/>
      <c r="C84" s="2"/>
      <c r="D84" s="2"/>
      <c r="I84" s="2"/>
      <c r="J84" s="2"/>
      <c r="K84" s="2"/>
      <c r="P84" s="2"/>
      <c r="Q84" s="2"/>
      <c r="R84" s="2"/>
    </row>
    <row r="85" spans="1:21" x14ac:dyDescent="0.25">
      <c r="B85" s="2"/>
      <c r="C85" s="2"/>
      <c r="D85" s="2"/>
      <c r="I85" s="2"/>
      <c r="J85" s="2"/>
      <c r="K85" s="2"/>
      <c r="P85" s="2"/>
      <c r="Q85" s="2"/>
      <c r="R85" s="2"/>
    </row>
    <row r="86" spans="1:21" ht="15.75" x14ac:dyDescent="0.25">
      <c r="B86" s="5" t="s">
        <v>201</v>
      </c>
      <c r="E86" s="5" t="s">
        <v>29</v>
      </c>
      <c r="F86" s="5" t="s">
        <v>28</v>
      </c>
      <c r="G86" s="5" t="s">
        <v>27</v>
      </c>
      <c r="I86" s="5" t="s">
        <v>202</v>
      </c>
      <c r="L86" s="5" t="s">
        <v>29</v>
      </c>
      <c r="M86" s="5" t="s">
        <v>28</v>
      </c>
      <c r="N86" s="5" t="s">
        <v>27</v>
      </c>
      <c r="P86" s="5" t="s">
        <v>203</v>
      </c>
      <c r="S86" s="5" t="s">
        <v>29</v>
      </c>
      <c r="T86" s="5" t="s">
        <v>28</v>
      </c>
      <c r="U86" s="5" t="s">
        <v>27</v>
      </c>
    </row>
    <row r="87" spans="1:21" x14ac:dyDescent="0.25">
      <c r="A87">
        <v>1</v>
      </c>
      <c r="B87" s="55"/>
      <c r="C87" s="55"/>
      <c r="D87" s="55"/>
      <c r="E87" s="4"/>
      <c r="F87" s="4"/>
      <c r="G87" s="4"/>
      <c r="H87">
        <v>1</v>
      </c>
      <c r="I87" s="55"/>
      <c r="J87" s="55"/>
      <c r="K87" s="55"/>
      <c r="L87" s="4"/>
      <c r="M87" s="4"/>
      <c r="N87" s="4"/>
      <c r="O87">
        <v>1</v>
      </c>
      <c r="P87" s="55"/>
      <c r="Q87" s="55"/>
      <c r="R87" s="55"/>
      <c r="S87" s="4"/>
      <c r="T87" s="4"/>
      <c r="U87" s="4"/>
    </row>
    <row r="88" spans="1:21" x14ac:dyDescent="0.25">
      <c r="A88">
        <v>2</v>
      </c>
      <c r="B88" s="55"/>
      <c r="C88" s="55"/>
      <c r="D88" s="55"/>
      <c r="E88" s="4"/>
      <c r="F88" s="4"/>
      <c r="G88" s="4"/>
      <c r="H88">
        <v>2</v>
      </c>
      <c r="I88" s="55"/>
      <c r="J88" s="55"/>
      <c r="K88" s="55"/>
      <c r="L88" s="4"/>
      <c r="M88" s="4"/>
      <c r="N88" s="4"/>
      <c r="O88">
        <v>2</v>
      </c>
      <c r="P88" s="55"/>
      <c r="Q88" s="55"/>
      <c r="R88" s="55"/>
      <c r="S88" s="4"/>
      <c r="T88" s="4"/>
      <c r="U88" s="4"/>
    </row>
    <row r="89" spans="1:21" x14ac:dyDescent="0.25">
      <c r="A89">
        <v>3</v>
      </c>
      <c r="B89" s="55"/>
      <c r="C89" s="55"/>
      <c r="D89" s="55"/>
      <c r="E89" s="4"/>
      <c r="F89" s="4"/>
      <c r="G89" s="4"/>
      <c r="H89">
        <v>3</v>
      </c>
      <c r="I89" s="55"/>
      <c r="J89" s="55"/>
      <c r="K89" s="55"/>
      <c r="L89" s="4"/>
      <c r="M89" s="4"/>
      <c r="N89" s="4"/>
      <c r="O89">
        <v>3</v>
      </c>
      <c r="P89" s="55"/>
      <c r="Q89" s="55"/>
      <c r="R89" s="55"/>
      <c r="S89" s="4"/>
      <c r="T89" s="4"/>
      <c r="U89" s="4"/>
    </row>
    <row r="90" spans="1:21" x14ac:dyDescent="0.25">
      <c r="A90">
        <v>4</v>
      </c>
      <c r="B90" s="55"/>
      <c r="C90" s="55"/>
      <c r="D90" s="55"/>
      <c r="E90" s="4"/>
      <c r="F90" s="4"/>
      <c r="G90" s="4"/>
      <c r="H90">
        <v>4</v>
      </c>
      <c r="I90" s="55"/>
      <c r="J90" s="55"/>
      <c r="K90" s="55"/>
      <c r="L90" s="4"/>
      <c r="M90" s="4"/>
      <c r="N90" s="4"/>
      <c r="O90">
        <v>4</v>
      </c>
      <c r="P90" s="55"/>
      <c r="Q90" s="55"/>
      <c r="R90" s="55"/>
      <c r="S90" s="4"/>
      <c r="T90" s="4"/>
      <c r="U90" s="4"/>
    </row>
    <row r="91" spans="1:21" x14ac:dyDescent="0.25">
      <c r="A91">
        <v>5</v>
      </c>
      <c r="B91" s="55"/>
      <c r="C91" s="55"/>
      <c r="D91" s="55"/>
      <c r="E91" s="4"/>
      <c r="F91" s="4"/>
      <c r="G91" s="4"/>
      <c r="H91">
        <v>5</v>
      </c>
      <c r="I91" s="55"/>
      <c r="J91" s="55"/>
      <c r="K91" s="55"/>
      <c r="L91" s="4"/>
      <c r="M91" s="4"/>
      <c r="N91" s="4"/>
      <c r="O91">
        <v>5</v>
      </c>
      <c r="P91" s="55"/>
      <c r="Q91" s="55"/>
      <c r="R91" s="55"/>
      <c r="S91" s="4"/>
      <c r="T91" s="4"/>
      <c r="U91" s="4"/>
    </row>
    <row r="92" spans="1:21" x14ac:dyDescent="0.25">
      <c r="A92">
        <v>6</v>
      </c>
      <c r="B92" s="55"/>
      <c r="C92" s="55"/>
      <c r="D92" s="55"/>
      <c r="E92" s="4"/>
      <c r="F92" s="4"/>
      <c r="G92" s="4"/>
      <c r="H92">
        <v>6</v>
      </c>
      <c r="I92" s="55"/>
      <c r="J92" s="55"/>
      <c r="K92" s="55"/>
      <c r="L92" s="4"/>
      <c r="M92" s="4"/>
      <c r="N92" s="4"/>
      <c r="O92">
        <v>6</v>
      </c>
      <c r="P92" s="55"/>
      <c r="Q92" s="55"/>
      <c r="R92" s="55"/>
      <c r="S92" s="4"/>
      <c r="T92" s="4"/>
      <c r="U92" s="4"/>
    </row>
    <row r="93" spans="1:21" x14ac:dyDescent="0.25">
      <c r="A93">
        <v>7</v>
      </c>
      <c r="B93" s="55"/>
      <c r="C93" s="55"/>
      <c r="D93" s="55"/>
      <c r="E93" s="4"/>
      <c r="F93" s="4"/>
      <c r="G93" s="4"/>
      <c r="H93">
        <v>7</v>
      </c>
      <c r="I93" s="55"/>
      <c r="J93" s="55"/>
      <c r="K93" s="55"/>
      <c r="L93" s="4"/>
      <c r="M93" s="4"/>
      <c r="N93" s="4"/>
      <c r="O93">
        <v>7</v>
      </c>
      <c r="P93" s="55"/>
      <c r="Q93" s="55"/>
      <c r="R93" s="55"/>
      <c r="S93" s="4"/>
      <c r="T93" s="4"/>
      <c r="U93" s="4"/>
    </row>
    <row r="94" spans="1:21" x14ac:dyDescent="0.25">
      <c r="A94">
        <v>8</v>
      </c>
      <c r="B94" s="55"/>
      <c r="C94" s="55"/>
      <c r="D94" s="55"/>
      <c r="E94" s="4"/>
      <c r="F94" s="4"/>
      <c r="G94" s="4"/>
      <c r="H94">
        <v>8</v>
      </c>
      <c r="I94" s="55"/>
      <c r="J94" s="55"/>
      <c r="K94" s="55"/>
      <c r="L94" s="4"/>
      <c r="M94" s="4"/>
      <c r="N94" s="4"/>
      <c r="O94">
        <v>8</v>
      </c>
      <c r="P94" s="55"/>
      <c r="Q94" s="55"/>
      <c r="R94" s="55"/>
      <c r="S94" s="4"/>
      <c r="T94" s="4"/>
      <c r="U94" s="4"/>
    </row>
    <row r="95" spans="1:21" x14ac:dyDescent="0.25">
      <c r="A95">
        <v>9</v>
      </c>
      <c r="B95" s="55"/>
      <c r="C95" s="55"/>
      <c r="D95" s="55"/>
      <c r="E95" s="4"/>
      <c r="F95" s="4"/>
      <c r="G95" s="4"/>
      <c r="H95">
        <v>9</v>
      </c>
      <c r="I95" s="55"/>
      <c r="J95" s="55"/>
      <c r="K95" s="55"/>
      <c r="L95" s="4"/>
      <c r="M95" s="4"/>
      <c r="N95" s="4"/>
      <c r="O95">
        <v>9</v>
      </c>
      <c r="P95" s="55"/>
      <c r="Q95" s="55"/>
      <c r="R95" s="55"/>
      <c r="S95" s="4"/>
      <c r="T95" s="4"/>
      <c r="U95" s="4"/>
    </row>
    <row r="96" spans="1:21" x14ac:dyDescent="0.25">
      <c r="A96">
        <v>10</v>
      </c>
      <c r="B96" s="55"/>
      <c r="C96" s="55"/>
      <c r="D96" s="55"/>
      <c r="E96" s="4"/>
      <c r="F96" s="4"/>
      <c r="G96" s="4"/>
      <c r="H96">
        <v>10</v>
      </c>
      <c r="I96" s="55"/>
      <c r="J96" s="55"/>
      <c r="K96" s="55"/>
      <c r="L96" s="4"/>
      <c r="M96" s="4"/>
      <c r="N96" s="4"/>
      <c r="O96">
        <v>10</v>
      </c>
      <c r="P96" s="55"/>
      <c r="Q96" s="55"/>
      <c r="R96" s="55"/>
      <c r="S96" s="4"/>
      <c r="T96" s="4"/>
      <c r="U96" s="4"/>
    </row>
    <row r="97" spans="1:21" x14ac:dyDescent="0.25">
      <c r="A97">
        <v>11</v>
      </c>
      <c r="B97" s="55"/>
      <c r="C97" s="55"/>
      <c r="D97" s="55"/>
      <c r="E97" s="4"/>
      <c r="F97" s="4"/>
      <c r="G97" s="4"/>
      <c r="H97">
        <v>11</v>
      </c>
      <c r="I97" s="55"/>
      <c r="J97" s="55"/>
      <c r="K97" s="55"/>
      <c r="L97" s="4"/>
      <c r="M97" s="4"/>
      <c r="N97" s="4"/>
      <c r="O97">
        <v>11</v>
      </c>
      <c r="P97" s="55"/>
      <c r="Q97" s="55"/>
      <c r="R97" s="55"/>
      <c r="S97" s="4"/>
      <c r="T97" s="4"/>
      <c r="U97" s="4"/>
    </row>
    <row r="98" spans="1:21" x14ac:dyDescent="0.25">
      <c r="A98">
        <v>12</v>
      </c>
      <c r="B98" s="55"/>
      <c r="C98" s="55"/>
      <c r="D98" s="55"/>
      <c r="E98" s="4"/>
      <c r="F98" s="4"/>
      <c r="G98" s="4"/>
      <c r="H98">
        <v>12</v>
      </c>
      <c r="I98" s="55"/>
      <c r="J98" s="55"/>
      <c r="K98" s="55"/>
      <c r="L98" s="4"/>
      <c r="M98" s="4"/>
      <c r="N98" s="4"/>
      <c r="O98">
        <v>12</v>
      </c>
      <c r="P98" s="55"/>
      <c r="Q98" s="55"/>
      <c r="R98" s="55"/>
      <c r="S98" s="4"/>
      <c r="T98" s="4"/>
      <c r="U98" s="4"/>
    </row>
    <row r="99" spans="1:21" x14ac:dyDescent="0.25">
      <c r="A99">
        <v>13</v>
      </c>
      <c r="B99" s="55"/>
      <c r="C99" s="55"/>
      <c r="D99" s="55"/>
      <c r="E99" s="4"/>
      <c r="F99" s="4"/>
      <c r="G99" s="4"/>
      <c r="H99">
        <v>13</v>
      </c>
      <c r="I99" s="55"/>
      <c r="J99" s="55"/>
      <c r="K99" s="55"/>
      <c r="L99" s="4"/>
      <c r="M99" s="4"/>
      <c r="N99" s="4"/>
      <c r="O99">
        <v>13</v>
      </c>
      <c r="P99" s="55"/>
      <c r="Q99" s="55"/>
      <c r="R99" s="55"/>
      <c r="S99" s="4"/>
      <c r="T99" s="4"/>
      <c r="U99" s="4"/>
    </row>
    <row r="100" spans="1:21" x14ac:dyDescent="0.25">
      <c r="A100">
        <v>14</v>
      </c>
      <c r="B100" s="55"/>
      <c r="C100" s="55"/>
      <c r="D100" s="55"/>
      <c r="E100" s="4"/>
      <c r="F100" s="4"/>
      <c r="G100" s="4"/>
      <c r="H100">
        <v>14</v>
      </c>
      <c r="I100" s="55"/>
      <c r="J100" s="55"/>
      <c r="K100" s="55"/>
      <c r="L100" s="4"/>
      <c r="M100" s="4"/>
      <c r="N100" s="4"/>
      <c r="O100">
        <v>14</v>
      </c>
      <c r="P100" s="55"/>
      <c r="Q100" s="55"/>
      <c r="R100" s="55"/>
      <c r="S100" s="4"/>
      <c r="T100" s="4"/>
      <c r="U100" s="4"/>
    </row>
    <row r="101" spans="1:21" x14ac:dyDescent="0.25">
      <c r="A101">
        <v>15</v>
      </c>
      <c r="B101" s="55"/>
      <c r="C101" s="55"/>
      <c r="D101" s="55"/>
      <c r="E101" s="4"/>
      <c r="F101" s="4"/>
      <c r="G101" s="4"/>
      <c r="H101">
        <v>15</v>
      </c>
      <c r="I101" s="55"/>
      <c r="J101" s="55"/>
      <c r="K101" s="55"/>
      <c r="L101" s="4"/>
      <c r="M101" s="4"/>
      <c r="N101" s="4"/>
      <c r="O101">
        <v>15</v>
      </c>
      <c r="P101" s="55"/>
      <c r="Q101" s="55"/>
      <c r="R101" s="55"/>
      <c r="S101" s="4"/>
      <c r="T101" s="4"/>
      <c r="U101" s="4"/>
    </row>
    <row r="102" spans="1:21" x14ac:dyDescent="0.25">
      <c r="A102">
        <v>16</v>
      </c>
      <c r="B102" s="55"/>
      <c r="C102" s="55"/>
      <c r="D102" s="55"/>
      <c r="E102" s="4"/>
      <c r="F102" s="4"/>
      <c r="G102" s="4"/>
      <c r="H102">
        <v>16</v>
      </c>
      <c r="I102" s="55"/>
      <c r="J102" s="55"/>
      <c r="K102" s="55"/>
      <c r="L102" s="4"/>
      <c r="M102" s="4"/>
      <c r="N102" s="4"/>
      <c r="O102">
        <v>16</v>
      </c>
      <c r="P102" s="55"/>
      <c r="Q102" s="55"/>
      <c r="R102" s="55"/>
      <c r="S102" s="4"/>
      <c r="T102" s="4"/>
      <c r="U102" s="4"/>
    </row>
    <row r="103" spans="1:21" x14ac:dyDescent="0.25">
      <c r="B103" s="53" t="s">
        <v>15</v>
      </c>
      <c r="C103" s="53"/>
      <c r="D103" s="53"/>
      <c r="E103" s="4">
        <f>COUNTIF(E87:E102, "P")</f>
        <v>0</v>
      </c>
      <c r="F103" s="4">
        <f>COUNTIF(F87:F102, "P")</f>
        <v>0</v>
      </c>
      <c r="G103" s="4">
        <f>COUNTIF(G87:G102, "P")</f>
        <v>0</v>
      </c>
      <c r="I103" s="53" t="s">
        <v>15</v>
      </c>
      <c r="J103" s="53"/>
      <c r="K103" s="53"/>
      <c r="L103" s="4">
        <f>COUNTIF(L87:L102, "P")</f>
        <v>0</v>
      </c>
      <c r="M103" s="4">
        <f>COUNTIF(M87:M102, "P")</f>
        <v>0</v>
      </c>
      <c r="N103" s="4">
        <f>COUNTIF(N87:N102, "P")</f>
        <v>0</v>
      </c>
      <c r="P103" s="53" t="s">
        <v>15</v>
      </c>
      <c r="Q103" s="53"/>
      <c r="R103" s="53"/>
      <c r="S103" s="4">
        <f>COUNTIF(S87:S102, "P")</f>
        <v>0</v>
      </c>
      <c r="T103" s="4">
        <f>COUNTIF(T87:T102, "P")</f>
        <v>0</v>
      </c>
      <c r="U103" s="4">
        <f>COUNTIF(U87:U102, "P")</f>
        <v>0</v>
      </c>
    </row>
    <row r="104" spans="1:21" ht="15.75" x14ac:dyDescent="0.25">
      <c r="B104" s="5" t="s">
        <v>204</v>
      </c>
      <c r="E104" s="5" t="s">
        <v>29</v>
      </c>
      <c r="F104" s="5" t="s">
        <v>28</v>
      </c>
      <c r="G104" s="5" t="s">
        <v>27</v>
      </c>
      <c r="I104" s="5" t="s">
        <v>205</v>
      </c>
      <c r="L104" s="5" t="s">
        <v>29</v>
      </c>
      <c r="M104" s="5" t="s">
        <v>28</v>
      </c>
      <c r="N104" s="5" t="s">
        <v>27</v>
      </c>
      <c r="P104" s="5" t="s">
        <v>206</v>
      </c>
      <c r="S104" s="5" t="s">
        <v>29</v>
      </c>
      <c r="T104" s="5" t="s">
        <v>28</v>
      </c>
      <c r="U104" s="5" t="s">
        <v>27</v>
      </c>
    </row>
    <row r="105" spans="1:21" x14ac:dyDescent="0.25">
      <c r="A105">
        <v>1</v>
      </c>
      <c r="B105" s="55"/>
      <c r="C105" s="55"/>
      <c r="D105" s="55"/>
      <c r="E105" s="4"/>
      <c r="F105" s="4"/>
      <c r="G105" s="4"/>
      <c r="H105">
        <v>1</v>
      </c>
      <c r="I105" s="55"/>
      <c r="J105" s="55"/>
      <c r="K105" s="55"/>
      <c r="L105" s="4"/>
      <c r="M105" s="4"/>
      <c r="N105" s="4"/>
      <c r="O105">
        <v>1</v>
      </c>
      <c r="P105" s="55"/>
      <c r="Q105" s="55"/>
      <c r="R105" s="55"/>
      <c r="S105" s="4"/>
      <c r="T105" s="4"/>
      <c r="U105" s="4"/>
    </row>
    <row r="106" spans="1:21" x14ac:dyDescent="0.25">
      <c r="A106">
        <v>2</v>
      </c>
      <c r="B106" s="55"/>
      <c r="C106" s="55"/>
      <c r="D106" s="55"/>
      <c r="E106" s="4"/>
      <c r="F106" s="4"/>
      <c r="G106" s="4"/>
      <c r="H106">
        <v>2</v>
      </c>
      <c r="I106" s="55"/>
      <c r="J106" s="55"/>
      <c r="K106" s="55"/>
      <c r="L106" s="4"/>
      <c r="M106" s="4"/>
      <c r="N106" s="4"/>
      <c r="O106">
        <v>2</v>
      </c>
      <c r="P106" s="55"/>
      <c r="Q106" s="55"/>
      <c r="R106" s="55"/>
      <c r="S106" s="4"/>
      <c r="T106" s="4"/>
      <c r="U106" s="4"/>
    </row>
    <row r="107" spans="1:21" x14ac:dyDescent="0.25">
      <c r="A107">
        <v>3</v>
      </c>
      <c r="B107" s="55"/>
      <c r="C107" s="55"/>
      <c r="D107" s="55"/>
      <c r="E107" s="4"/>
      <c r="F107" s="4"/>
      <c r="G107" s="4"/>
      <c r="H107">
        <v>3</v>
      </c>
      <c r="I107" s="55"/>
      <c r="J107" s="55"/>
      <c r="K107" s="55"/>
      <c r="L107" s="4"/>
      <c r="M107" s="4"/>
      <c r="N107" s="4"/>
      <c r="O107">
        <v>3</v>
      </c>
      <c r="P107" s="55"/>
      <c r="Q107" s="55"/>
      <c r="R107" s="55"/>
      <c r="S107" s="4"/>
      <c r="T107" s="4"/>
      <c r="U107" s="4"/>
    </row>
    <row r="108" spans="1:21" x14ac:dyDescent="0.25">
      <c r="A108">
        <v>4</v>
      </c>
      <c r="B108" s="55"/>
      <c r="C108" s="55"/>
      <c r="D108" s="55"/>
      <c r="E108" s="4"/>
      <c r="F108" s="4"/>
      <c r="G108" s="4"/>
      <c r="H108">
        <v>4</v>
      </c>
      <c r="I108" s="55"/>
      <c r="J108" s="55"/>
      <c r="K108" s="55"/>
      <c r="L108" s="4"/>
      <c r="M108" s="4"/>
      <c r="N108" s="4"/>
      <c r="O108">
        <v>4</v>
      </c>
      <c r="P108" s="55"/>
      <c r="Q108" s="55"/>
      <c r="R108" s="55"/>
      <c r="S108" s="4"/>
      <c r="T108" s="4"/>
      <c r="U108" s="4"/>
    </row>
    <row r="109" spans="1:21" x14ac:dyDescent="0.25">
      <c r="A109">
        <v>5</v>
      </c>
      <c r="B109" s="55"/>
      <c r="C109" s="55"/>
      <c r="D109" s="55"/>
      <c r="E109" s="4"/>
      <c r="F109" s="4"/>
      <c r="G109" s="4"/>
      <c r="H109">
        <v>5</v>
      </c>
      <c r="I109" s="55"/>
      <c r="J109" s="55"/>
      <c r="K109" s="55"/>
      <c r="L109" s="4"/>
      <c r="M109" s="4"/>
      <c r="N109" s="4"/>
      <c r="O109">
        <v>5</v>
      </c>
      <c r="P109" s="55"/>
      <c r="Q109" s="55"/>
      <c r="R109" s="55"/>
      <c r="S109" s="4"/>
      <c r="T109" s="4"/>
      <c r="U109" s="4"/>
    </row>
    <row r="110" spans="1:21" x14ac:dyDescent="0.25">
      <c r="A110">
        <v>6</v>
      </c>
      <c r="B110" s="55"/>
      <c r="C110" s="55"/>
      <c r="D110" s="55"/>
      <c r="E110" s="4"/>
      <c r="F110" s="4"/>
      <c r="G110" s="4"/>
      <c r="H110">
        <v>6</v>
      </c>
      <c r="I110" s="55"/>
      <c r="J110" s="55"/>
      <c r="K110" s="55"/>
      <c r="L110" s="4"/>
      <c r="M110" s="4"/>
      <c r="N110" s="4"/>
      <c r="O110">
        <v>6</v>
      </c>
      <c r="P110" s="55"/>
      <c r="Q110" s="55"/>
      <c r="R110" s="55"/>
      <c r="S110" s="4"/>
      <c r="T110" s="4"/>
      <c r="U110" s="4"/>
    </row>
    <row r="111" spans="1:21" x14ac:dyDescent="0.25">
      <c r="A111">
        <v>7</v>
      </c>
      <c r="B111" s="55"/>
      <c r="C111" s="55"/>
      <c r="D111" s="55"/>
      <c r="E111" s="4"/>
      <c r="F111" s="4"/>
      <c r="G111" s="4"/>
      <c r="H111">
        <v>7</v>
      </c>
      <c r="I111" s="55"/>
      <c r="J111" s="55"/>
      <c r="K111" s="55"/>
      <c r="L111" s="4"/>
      <c r="M111" s="4"/>
      <c r="N111" s="4"/>
      <c r="O111">
        <v>7</v>
      </c>
      <c r="P111" s="55"/>
      <c r="Q111" s="55"/>
      <c r="R111" s="55"/>
      <c r="S111" s="4"/>
      <c r="T111" s="4"/>
      <c r="U111" s="4"/>
    </row>
    <row r="112" spans="1:21" x14ac:dyDescent="0.25">
      <c r="A112">
        <v>8</v>
      </c>
      <c r="B112" s="55"/>
      <c r="C112" s="55"/>
      <c r="D112" s="55"/>
      <c r="E112" s="4"/>
      <c r="F112" s="4"/>
      <c r="G112" s="4"/>
      <c r="H112">
        <v>8</v>
      </c>
      <c r="I112" s="55"/>
      <c r="J112" s="55"/>
      <c r="K112" s="55"/>
      <c r="L112" s="4"/>
      <c r="M112" s="4"/>
      <c r="N112" s="4"/>
      <c r="O112">
        <v>8</v>
      </c>
      <c r="P112" s="55"/>
      <c r="Q112" s="55"/>
      <c r="R112" s="55"/>
      <c r="S112" s="4"/>
      <c r="T112" s="4"/>
      <c r="U112" s="4"/>
    </row>
    <row r="113" spans="1:21" x14ac:dyDescent="0.25">
      <c r="A113">
        <v>9</v>
      </c>
      <c r="B113" s="55"/>
      <c r="C113" s="55"/>
      <c r="D113" s="55"/>
      <c r="E113" s="4"/>
      <c r="F113" s="4"/>
      <c r="G113" s="4"/>
      <c r="H113">
        <v>9</v>
      </c>
      <c r="I113" s="55"/>
      <c r="J113" s="55"/>
      <c r="K113" s="55"/>
      <c r="L113" s="4"/>
      <c r="M113" s="4"/>
      <c r="N113" s="4"/>
      <c r="O113">
        <v>9</v>
      </c>
      <c r="P113" s="55"/>
      <c r="Q113" s="55"/>
      <c r="R113" s="55"/>
      <c r="S113" s="4"/>
      <c r="T113" s="4"/>
      <c r="U113" s="4"/>
    </row>
    <row r="114" spans="1:21" x14ac:dyDescent="0.25">
      <c r="A114">
        <v>10</v>
      </c>
      <c r="B114" s="55"/>
      <c r="C114" s="55"/>
      <c r="D114" s="55"/>
      <c r="E114" s="4"/>
      <c r="F114" s="4"/>
      <c r="G114" s="4"/>
      <c r="H114">
        <v>10</v>
      </c>
      <c r="I114" s="55"/>
      <c r="J114" s="55"/>
      <c r="K114" s="55"/>
      <c r="L114" s="4"/>
      <c r="M114" s="4"/>
      <c r="N114" s="4"/>
      <c r="O114">
        <v>10</v>
      </c>
      <c r="P114" s="55"/>
      <c r="Q114" s="55"/>
      <c r="R114" s="55"/>
      <c r="S114" s="4"/>
      <c r="T114" s="4"/>
      <c r="U114" s="4"/>
    </row>
    <row r="115" spans="1:21" x14ac:dyDescent="0.25">
      <c r="A115">
        <v>11</v>
      </c>
      <c r="B115" s="55"/>
      <c r="C115" s="55"/>
      <c r="D115" s="55"/>
      <c r="E115" s="4"/>
      <c r="F115" s="4"/>
      <c r="G115" s="4"/>
      <c r="H115">
        <v>11</v>
      </c>
      <c r="I115" s="55"/>
      <c r="J115" s="55"/>
      <c r="K115" s="55"/>
      <c r="L115" s="4"/>
      <c r="M115" s="4"/>
      <c r="N115" s="4"/>
      <c r="O115">
        <v>11</v>
      </c>
      <c r="P115" s="55"/>
      <c r="Q115" s="55"/>
      <c r="R115" s="55"/>
      <c r="S115" s="4"/>
      <c r="T115" s="4"/>
      <c r="U115" s="4"/>
    </row>
    <row r="116" spans="1:21" x14ac:dyDescent="0.25">
      <c r="A116">
        <v>12</v>
      </c>
      <c r="B116" s="55"/>
      <c r="C116" s="55"/>
      <c r="D116" s="55"/>
      <c r="E116" s="4"/>
      <c r="F116" s="4"/>
      <c r="G116" s="4"/>
      <c r="H116">
        <v>12</v>
      </c>
      <c r="I116" s="55"/>
      <c r="J116" s="55"/>
      <c r="K116" s="55"/>
      <c r="L116" s="4"/>
      <c r="M116" s="4"/>
      <c r="N116" s="4"/>
      <c r="O116">
        <v>12</v>
      </c>
      <c r="P116" s="55"/>
      <c r="Q116" s="55"/>
      <c r="R116" s="55"/>
      <c r="S116" s="4"/>
      <c r="T116" s="4"/>
      <c r="U116" s="4"/>
    </row>
    <row r="117" spans="1:21" x14ac:dyDescent="0.25">
      <c r="A117">
        <v>13</v>
      </c>
      <c r="B117" s="55"/>
      <c r="C117" s="55"/>
      <c r="D117" s="55"/>
      <c r="E117" s="4"/>
      <c r="F117" s="4"/>
      <c r="G117" s="4"/>
      <c r="H117">
        <v>13</v>
      </c>
      <c r="I117" s="55"/>
      <c r="J117" s="55"/>
      <c r="K117" s="55"/>
      <c r="L117" s="4"/>
      <c r="M117" s="4"/>
      <c r="N117" s="4"/>
      <c r="O117">
        <v>13</v>
      </c>
      <c r="P117" s="55"/>
      <c r="Q117" s="55"/>
      <c r="R117" s="55"/>
      <c r="S117" s="4"/>
      <c r="T117" s="4"/>
      <c r="U117" s="4"/>
    </row>
    <row r="118" spans="1:21" x14ac:dyDescent="0.25">
      <c r="A118">
        <v>14</v>
      </c>
      <c r="B118" s="55"/>
      <c r="C118" s="55"/>
      <c r="D118" s="55"/>
      <c r="E118" s="4"/>
      <c r="F118" s="4"/>
      <c r="G118" s="4"/>
      <c r="H118">
        <v>14</v>
      </c>
      <c r="I118" s="55"/>
      <c r="J118" s="55"/>
      <c r="K118" s="55"/>
      <c r="L118" s="4"/>
      <c r="M118" s="4"/>
      <c r="N118" s="4"/>
      <c r="O118">
        <v>14</v>
      </c>
      <c r="P118" s="55"/>
      <c r="Q118" s="55"/>
      <c r="R118" s="55"/>
      <c r="S118" s="4"/>
      <c r="T118" s="4"/>
      <c r="U118" s="4"/>
    </row>
    <row r="119" spans="1:21" x14ac:dyDescent="0.25">
      <c r="A119">
        <v>15</v>
      </c>
      <c r="B119" s="55"/>
      <c r="C119" s="55"/>
      <c r="D119" s="55"/>
      <c r="E119" s="4"/>
      <c r="F119" s="4"/>
      <c r="G119" s="4"/>
      <c r="H119">
        <v>15</v>
      </c>
      <c r="I119" s="55"/>
      <c r="J119" s="55"/>
      <c r="K119" s="55"/>
      <c r="L119" s="4"/>
      <c r="M119" s="4"/>
      <c r="N119" s="4"/>
      <c r="O119">
        <v>15</v>
      </c>
      <c r="P119" s="55"/>
      <c r="Q119" s="55"/>
      <c r="R119" s="55"/>
      <c r="S119" s="4"/>
      <c r="T119" s="4"/>
      <c r="U119" s="4"/>
    </row>
    <row r="120" spans="1:21" x14ac:dyDescent="0.25">
      <c r="A120">
        <v>16</v>
      </c>
      <c r="B120" s="55"/>
      <c r="C120" s="55"/>
      <c r="D120" s="55"/>
      <c r="E120" s="4"/>
      <c r="F120" s="4"/>
      <c r="G120" s="4"/>
      <c r="H120">
        <v>16</v>
      </c>
      <c r="I120" s="55"/>
      <c r="J120" s="55"/>
      <c r="K120" s="55"/>
      <c r="L120" s="4"/>
      <c r="M120" s="4"/>
      <c r="N120" s="4"/>
      <c r="O120">
        <v>16</v>
      </c>
      <c r="P120" s="55"/>
      <c r="Q120" s="55"/>
      <c r="R120" s="55"/>
      <c r="S120" s="4"/>
      <c r="T120" s="4"/>
      <c r="U120" s="4"/>
    </row>
    <row r="121" spans="1:21" x14ac:dyDescent="0.25">
      <c r="B121" s="53" t="s">
        <v>15</v>
      </c>
      <c r="C121" s="53"/>
      <c r="D121" s="53"/>
      <c r="E121" s="4">
        <f>COUNTIF(E105:E120, "P")</f>
        <v>0</v>
      </c>
      <c r="F121" s="4">
        <f>COUNTIF(F105:F120, "P")</f>
        <v>0</v>
      </c>
      <c r="G121" s="4">
        <f>COUNTIF(G105:G120, "P")</f>
        <v>0</v>
      </c>
      <c r="I121" s="53" t="s">
        <v>15</v>
      </c>
      <c r="J121" s="53"/>
      <c r="K121" s="53"/>
      <c r="L121" s="4">
        <f>COUNTIF(L105:L120, "p")</f>
        <v>0</v>
      </c>
      <c r="M121" s="4">
        <f>COUNTIF(M105:M120, "p")</f>
        <v>0</v>
      </c>
      <c r="N121" s="4">
        <f>COUNTIF(N105:N120, "p")</f>
        <v>0</v>
      </c>
      <c r="P121" s="53" t="s">
        <v>15</v>
      </c>
      <c r="Q121" s="53"/>
      <c r="R121" s="53"/>
      <c r="S121" s="4">
        <f>COUNTIF(S105:S120, "P")</f>
        <v>0</v>
      </c>
      <c r="T121" s="4">
        <f>COUNTIF(T105:T120, "P")</f>
        <v>0</v>
      </c>
      <c r="U121" s="4">
        <f>COUNTIF(U105:U120, "P")</f>
        <v>0</v>
      </c>
    </row>
    <row r="122" spans="1:21" ht="15.75" x14ac:dyDescent="0.25">
      <c r="B122" s="5" t="s">
        <v>207</v>
      </c>
      <c r="E122" s="5" t="s">
        <v>29</v>
      </c>
      <c r="F122" s="5" t="s">
        <v>28</v>
      </c>
      <c r="G122" s="5" t="s">
        <v>27</v>
      </c>
      <c r="I122" s="5" t="s">
        <v>208</v>
      </c>
      <c r="L122" s="5" t="s">
        <v>29</v>
      </c>
      <c r="M122" s="5" t="s">
        <v>28</v>
      </c>
      <c r="N122" s="5" t="s">
        <v>27</v>
      </c>
      <c r="P122" s="5" t="s">
        <v>209</v>
      </c>
      <c r="S122" s="5" t="s">
        <v>29</v>
      </c>
      <c r="T122" s="5" t="s">
        <v>28</v>
      </c>
      <c r="U122" s="5" t="s">
        <v>27</v>
      </c>
    </row>
    <row r="123" spans="1:21" x14ac:dyDescent="0.25">
      <c r="A123">
        <v>1</v>
      </c>
      <c r="B123" s="55"/>
      <c r="C123" s="55"/>
      <c r="D123" s="55"/>
      <c r="E123" s="4"/>
      <c r="F123" s="4"/>
      <c r="G123" s="4"/>
      <c r="H123">
        <v>1</v>
      </c>
      <c r="I123" s="55"/>
      <c r="J123" s="55"/>
      <c r="K123" s="55"/>
      <c r="L123" s="4"/>
      <c r="M123" s="4"/>
      <c r="N123" s="4"/>
      <c r="O123">
        <v>1</v>
      </c>
      <c r="P123" s="55"/>
      <c r="Q123" s="55"/>
      <c r="R123" s="55"/>
      <c r="S123" s="4"/>
      <c r="T123" s="4"/>
      <c r="U123" s="4"/>
    </row>
    <row r="124" spans="1:21" x14ac:dyDescent="0.25">
      <c r="A124">
        <v>2</v>
      </c>
      <c r="B124" s="55"/>
      <c r="C124" s="55"/>
      <c r="D124" s="55"/>
      <c r="E124" s="4"/>
      <c r="F124" s="4"/>
      <c r="G124" s="4"/>
      <c r="H124">
        <v>2</v>
      </c>
      <c r="I124" s="55"/>
      <c r="J124" s="55"/>
      <c r="K124" s="55"/>
      <c r="L124" s="4"/>
      <c r="M124" s="4"/>
      <c r="N124" s="4"/>
      <c r="O124">
        <v>2</v>
      </c>
      <c r="P124" s="55"/>
      <c r="Q124" s="55"/>
      <c r="R124" s="55"/>
      <c r="S124" s="4"/>
      <c r="T124" s="4"/>
      <c r="U124" s="4"/>
    </row>
    <row r="125" spans="1:21" x14ac:dyDescent="0.25">
      <c r="A125">
        <v>3</v>
      </c>
      <c r="B125" s="55"/>
      <c r="C125" s="55"/>
      <c r="D125" s="55"/>
      <c r="E125" s="4"/>
      <c r="F125" s="4"/>
      <c r="G125" s="4"/>
      <c r="H125">
        <v>3</v>
      </c>
      <c r="I125" s="55"/>
      <c r="J125" s="55"/>
      <c r="K125" s="55"/>
      <c r="L125" s="4"/>
      <c r="M125" s="4"/>
      <c r="N125" s="4"/>
      <c r="O125">
        <v>3</v>
      </c>
      <c r="P125" s="55"/>
      <c r="Q125" s="55"/>
      <c r="R125" s="55"/>
      <c r="S125" s="4"/>
      <c r="T125" s="4"/>
      <c r="U125" s="4"/>
    </row>
    <row r="126" spans="1:21" x14ac:dyDescent="0.25">
      <c r="A126">
        <v>4</v>
      </c>
      <c r="B126" s="55"/>
      <c r="C126" s="55"/>
      <c r="D126" s="55"/>
      <c r="E126" s="4"/>
      <c r="F126" s="4"/>
      <c r="G126" s="4"/>
      <c r="H126">
        <v>4</v>
      </c>
      <c r="I126" s="55"/>
      <c r="J126" s="55"/>
      <c r="K126" s="55"/>
      <c r="L126" s="4"/>
      <c r="M126" s="4"/>
      <c r="N126" s="4"/>
      <c r="O126">
        <v>4</v>
      </c>
      <c r="P126" s="55"/>
      <c r="Q126" s="55"/>
      <c r="R126" s="55"/>
      <c r="S126" s="4"/>
      <c r="T126" s="4"/>
      <c r="U126" s="4"/>
    </row>
    <row r="127" spans="1:21" x14ac:dyDescent="0.25">
      <c r="A127">
        <v>5</v>
      </c>
      <c r="B127" s="55"/>
      <c r="C127" s="55"/>
      <c r="D127" s="55"/>
      <c r="E127" s="4"/>
      <c r="F127" s="4"/>
      <c r="G127" s="4"/>
      <c r="H127">
        <v>5</v>
      </c>
      <c r="I127" s="55"/>
      <c r="J127" s="55"/>
      <c r="K127" s="55"/>
      <c r="L127" s="4"/>
      <c r="M127" s="4"/>
      <c r="N127" s="4"/>
      <c r="O127">
        <v>5</v>
      </c>
      <c r="P127" s="55"/>
      <c r="Q127" s="55"/>
      <c r="R127" s="55"/>
      <c r="S127" s="4"/>
      <c r="T127" s="4"/>
      <c r="U127" s="4"/>
    </row>
    <row r="128" spans="1:21" x14ac:dyDescent="0.25">
      <c r="A128">
        <v>6</v>
      </c>
      <c r="B128" s="55"/>
      <c r="C128" s="55"/>
      <c r="D128" s="55"/>
      <c r="E128" s="4"/>
      <c r="F128" s="4"/>
      <c r="G128" s="4"/>
      <c r="H128">
        <v>6</v>
      </c>
      <c r="I128" s="55"/>
      <c r="J128" s="55"/>
      <c r="K128" s="55"/>
      <c r="L128" s="4"/>
      <c r="M128" s="4"/>
      <c r="N128" s="4"/>
      <c r="O128">
        <v>6</v>
      </c>
      <c r="P128" s="55"/>
      <c r="Q128" s="55"/>
      <c r="R128" s="55"/>
      <c r="S128" s="4"/>
      <c r="T128" s="4"/>
      <c r="U128" s="4"/>
    </row>
    <row r="129" spans="1:21" x14ac:dyDescent="0.25">
      <c r="A129">
        <v>7</v>
      </c>
      <c r="B129" s="55"/>
      <c r="C129" s="55"/>
      <c r="D129" s="55"/>
      <c r="E129" s="4"/>
      <c r="F129" s="4"/>
      <c r="G129" s="4"/>
      <c r="H129">
        <v>7</v>
      </c>
      <c r="I129" s="55"/>
      <c r="J129" s="55"/>
      <c r="K129" s="55"/>
      <c r="L129" s="4"/>
      <c r="M129" s="4"/>
      <c r="N129" s="4"/>
      <c r="O129">
        <v>7</v>
      </c>
      <c r="P129" s="55"/>
      <c r="Q129" s="55"/>
      <c r="R129" s="55"/>
      <c r="S129" s="4"/>
      <c r="T129" s="4"/>
      <c r="U129" s="4"/>
    </row>
    <row r="130" spans="1:21" x14ac:dyDescent="0.25">
      <c r="A130">
        <v>8</v>
      </c>
      <c r="B130" s="55"/>
      <c r="C130" s="55"/>
      <c r="D130" s="55"/>
      <c r="E130" s="4"/>
      <c r="F130" s="4"/>
      <c r="G130" s="4"/>
      <c r="H130">
        <v>8</v>
      </c>
      <c r="I130" s="55"/>
      <c r="J130" s="55"/>
      <c r="K130" s="55"/>
      <c r="L130" s="4"/>
      <c r="M130" s="4"/>
      <c r="N130" s="4"/>
      <c r="O130">
        <v>8</v>
      </c>
      <c r="P130" s="55"/>
      <c r="Q130" s="55"/>
      <c r="R130" s="55"/>
      <c r="S130" s="4"/>
      <c r="T130" s="4"/>
      <c r="U130" s="4"/>
    </row>
    <row r="131" spans="1:21" x14ac:dyDescent="0.25">
      <c r="A131">
        <v>9</v>
      </c>
      <c r="B131" s="55"/>
      <c r="C131" s="55"/>
      <c r="D131" s="55"/>
      <c r="E131" s="4"/>
      <c r="F131" s="4"/>
      <c r="G131" s="4"/>
      <c r="H131">
        <v>9</v>
      </c>
      <c r="I131" s="55"/>
      <c r="J131" s="55"/>
      <c r="K131" s="55"/>
      <c r="L131" s="4"/>
      <c r="M131" s="4"/>
      <c r="N131" s="4"/>
      <c r="O131">
        <v>9</v>
      </c>
      <c r="P131" s="55"/>
      <c r="Q131" s="55"/>
      <c r="R131" s="55"/>
      <c r="S131" s="4"/>
      <c r="T131" s="4"/>
      <c r="U131" s="4"/>
    </row>
    <row r="132" spans="1:21" x14ac:dyDescent="0.25">
      <c r="A132">
        <v>10</v>
      </c>
      <c r="B132" s="55"/>
      <c r="C132" s="55"/>
      <c r="D132" s="55"/>
      <c r="E132" s="4"/>
      <c r="F132" s="4"/>
      <c r="G132" s="4"/>
      <c r="H132">
        <v>10</v>
      </c>
      <c r="I132" s="55"/>
      <c r="J132" s="55"/>
      <c r="K132" s="55"/>
      <c r="L132" s="4"/>
      <c r="M132" s="4"/>
      <c r="N132" s="4"/>
      <c r="O132">
        <v>10</v>
      </c>
      <c r="P132" s="55"/>
      <c r="Q132" s="55"/>
      <c r="R132" s="55"/>
      <c r="S132" s="4"/>
      <c r="T132" s="4"/>
      <c r="U132" s="4"/>
    </row>
    <row r="133" spans="1:21" x14ac:dyDescent="0.25">
      <c r="A133">
        <v>11</v>
      </c>
      <c r="B133" s="55"/>
      <c r="C133" s="55"/>
      <c r="D133" s="55"/>
      <c r="E133" s="4"/>
      <c r="F133" s="4"/>
      <c r="G133" s="4"/>
      <c r="H133">
        <v>11</v>
      </c>
      <c r="I133" s="55"/>
      <c r="J133" s="55"/>
      <c r="K133" s="55"/>
      <c r="L133" s="4"/>
      <c r="M133" s="4"/>
      <c r="N133" s="4"/>
      <c r="O133">
        <v>11</v>
      </c>
      <c r="P133" s="55"/>
      <c r="Q133" s="55"/>
      <c r="R133" s="55"/>
      <c r="S133" s="4"/>
      <c r="T133" s="4"/>
      <c r="U133" s="4"/>
    </row>
    <row r="134" spans="1:21" x14ac:dyDescent="0.25">
      <c r="A134">
        <v>12</v>
      </c>
      <c r="B134" s="55"/>
      <c r="C134" s="55"/>
      <c r="D134" s="55"/>
      <c r="E134" s="4"/>
      <c r="F134" s="4"/>
      <c r="G134" s="4"/>
      <c r="H134">
        <v>12</v>
      </c>
      <c r="I134" s="55"/>
      <c r="J134" s="55"/>
      <c r="K134" s="55"/>
      <c r="L134" s="4"/>
      <c r="M134" s="4"/>
      <c r="N134" s="4"/>
      <c r="O134">
        <v>12</v>
      </c>
      <c r="P134" s="55"/>
      <c r="Q134" s="55"/>
      <c r="R134" s="55"/>
      <c r="S134" s="4"/>
      <c r="T134" s="4"/>
      <c r="U134" s="4"/>
    </row>
    <row r="135" spans="1:21" x14ac:dyDescent="0.25">
      <c r="A135">
        <v>13</v>
      </c>
      <c r="B135" s="55"/>
      <c r="C135" s="55"/>
      <c r="D135" s="55"/>
      <c r="E135" s="4"/>
      <c r="F135" s="4"/>
      <c r="G135" s="4"/>
      <c r="H135">
        <v>13</v>
      </c>
      <c r="I135" s="55"/>
      <c r="J135" s="55"/>
      <c r="K135" s="55"/>
      <c r="L135" s="4"/>
      <c r="M135" s="4"/>
      <c r="N135" s="4"/>
      <c r="O135">
        <v>13</v>
      </c>
      <c r="P135" s="55"/>
      <c r="Q135" s="55"/>
      <c r="R135" s="55"/>
      <c r="S135" s="4"/>
      <c r="T135" s="4"/>
      <c r="U135" s="4"/>
    </row>
    <row r="136" spans="1:21" x14ac:dyDescent="0.25">
      <c r="A136">
        <v>14</v>
      </c>
      <c r="B136" s="55"/>
      <c r="C136" s="55"/>
      <c r="D136" s="55"/>
      <c r="E136" s="4"/>
      <c r="F136" s="4"/>
      <c r="G136" s="4"/>
      <c r="H136">
        <v>14</v>
      </c>
      <c r="I136" s="55"/>
      <c r="J136" s="55"/>
      <c r="K136" s="55"/>
      <c r="L136" s="4"/>
      <c r="M136" s="4"/>
      <c r="N136" s="4"/>
      <c r="O136">
        <v>14</v>
      </c>
      <c r="P136" s="55"/>
      <c r="Q136" s="55"/>
      <c r="R136" s="55"/>
      <c r="S136" s="4"/>
      <c r="T136" s="4"/>
      <c r="U136" s="4"/>
    </row>
    <row r="137" spans="1:21" x14ac:dyDescent="0.25">
      <c r="A137">
        <v>15</v>
      </c>
      <c r="B137" s="55"/>
      <c r="C137" s="55"/>
      <c r="D137" s="55"/>
      <c r="E137" s="4"/>
      <c r="F137" s="4"/>
      <c r="G137" s="4"/>
      <c r="H137">
        <v>15</v>
      </c>
      <c r="I137" s="55"/>
      <c r="J137" s="55"/>
      <c r="K137" s="55"/>
      <c r="L137" s="4"/>
      <c r="M137" s="4"/>
      <c r="N137" s="4"/>
      <c r="O137">
        <v>15</v>
      </c>
      <c r="P137" s="55"/>
      <c r="Q137" s="55"/>
      <c r="R137" s="55"/>
      <c r="S137" s="4"/>
      <c r="T137" s="4"/>
      <c r="U137" s="4"/>
    </row>
    <row r="138" spans="1:21" x14ac:dyDescent="0.25">
      <c r="A138">
        <v>16</v>
      </c>
      <c r="B138" s="55"/>
      <c r="C138" s="55"/>
      <c r="D138" s="55"/>
      <c r="E138" s="4"/>
      <c r="F138" s="4"/>
      <c r="G138" s="4"/>
      <c r="H138">
        <v>16</v>
      </c>
      <c r="I138" s="55"/>
      <c r="J138" s="55"/>
      <c r="K138" s="55"/>
      <c r="L138" s="4"/>
      <c r="M138" s="4"/>
      <c r="N138" s="4"/>
      <c r="O138">
        <v>16</v>
      </c>
      <c r="P138" s="55"/>
      <c r="Q138" s="55"/>
      <c r="R138" s="55"/>
      <c r="S138" s="4"/>
      <c r="T138" s="4"/>
      <c r="U138" s="4"/>
    </row>
    <row r="139" spans="1:21" x14ac:dyDescent="0.25">
      <c r="B139" s="53" t="s">
        <v>15</v>
      </c>
      <c r="C139" s="53"/>
      <c r="D139" s="53"/>
      <c r="E139" s="4">
        <f>COUNTIF(E123:E138, "P")</f>
        <v>0</v>
      </c>
      <c r="F139" s="4">
        <f>COUNTIF(F123:F138, "P")</f>
        <v>0</v>
      </c>
      <c r="G139" s="4">
        <f>COUNTIF(G123:G138, "P")</f>
        <v>0</v>
      </c>
      <c r="I139" s="53" t="s">
        <v>15</v>
      </c>
      <c r="J139" s="53"/>
      <c r="K139" s="53"/>
      <c r="L139" s="4">
        <f>COUNTIF(L123:L138, "P")</f>
        <v>0</v>
      </c>
      <c r="M139" s="4">
        <f>COUNTIF(M123:M138, "P")</f>
        <v>0</v>
      </c>
      <c r="N139" s="4">
        <f>COUNTIF(N123:N138, "P")</f>
        <v>0</v>
      </c>
      <c r="P139" s="53" t="s">
        <v>15</v>
      </c>
      <c r="Q139" s="53"/>
      <c r="R139" s="53"/>
      <c r="S139" s="4">
        <f>COUNTIF(S123:S138, "P")</f>
        <v>0</v>
      </c>
      <c r="T139" s="4">
        <f>COUNTIF(T123:T138, "P")</f>
        <v>0</v>
      </c>
      <c r="U139" s="4">
        <f>COUNTIF(U123:U138, "P")</f>
        <v>0</v>
      </c>
    </row>
    <row r="140" spans="1:21" ht="15.75" x14ac:dyDescent="0.25">
      <c r="B140" s="5" t="s">
        <v>210</v>
      </c>
      <c r="E140" s="5" t="s">
        <v>29</v>
      </c>
      <c r="F140" s="5" t="s">
        <v>28</v>
      </c>
      <c r="G140" s="5" t="s">
        <v>27</v>
      </c>
      <c r="I140" s="5" t="s">
        <v>105</v>
      </c>
      <c r="L140" s="5" t="s">
        <v>29</v>
      </c>
      <c r="M140" s="5" t="s">
        <v>28</v>
      </c>
      <c r="N140" s="5" t="s">
        <v>27</v>
      </c>
    </row>
    <row r="141" spans="1:21" x14ac:dyDescent="0.25">
      <c r="A141">
        <v>1</v>
      </c>
      <c r="B141" s="55"/>
      <c r="C141" s="55"/>
      <c r="D141" s="55"/>
      <c r="E141" s="4"/>
      <c r="F141" s="4"/>
      <c r="G141" s="4"/>
      <c r="H141">
        <v>1</v>
      </c>
      <c r="I141" s="55"/>
      <c r="J141" s="55"/>
      <c r="K141" s="55"/>
      <c r="L141" s="4"/>
      <c r="M141" s="4"/>
      <c r="N141" s="4"/>
      <c r="P141" s="52" t="s">
        <v>26</v>
      </c>
      <c r="Q141" s="52"/>
      <c r="R141" s="52"/>
      <c r="S141" s="52"/>
      <c r="T141" s="52"/>
      <c r="U141" s="52"/>
    </row>
    <row r="142" spans="1:21" x14ac:dyDescent="0.25">
      <c r="A142">
        <v>2</v>
      </c>
      <c r="B142" s="55"/>
      <c r="C142" s="55"/>
      <c r="D142" s="55"/>
      <c r="E142" s="4"/>
      <c r="F142" s="4"/>
      <c r="G142" s="4"/>
      <c r="H142">
        <v>2</v>
      </c>
      <c r="I142" s="55"/>
      <c r="J142" s="55"/>
      <c r="K142" s="55"/>
      <c r="L142" s="4"/>
      <c r="M142" s="4"/>
      <c r="N142" s="4"/>
      <c r="P142" s="2" t="s">
        <v>183</v>
      </c>
      <c r="Q142" s="50"/>
      <c r="R142" s="50"/>
      <c r="S142" s="50"/>
      <c r="T142" s="50"/>
      <c r="U142" s="2"/>
    </row>
    <row r="143" spans="1:21" x14ac:dyDescent="0.25">
      <c r="A143">
        <v>3</v>
      </c>
      <c r="B143" s="55"/>
      <c r="C143" s="55"/>
      <c r="D143" s="55"/>
      <c r="E143" s="4"/>
      <c r="F143" s="4"/>
      <c r="G143" s="4"/>
      <c r="H143">
        <v>3</v>
      </c>
      <c r="I143" s="55"/>
      <c r="J143" s="55"/>
      <c r="K143" s="55"/>
      <c r="L143" s="4"/>
      <c r="M143" s="4"/>
      <c r="N143" s="4"/>
      <c r="P143" s="52"/>
      <c r="Q143" s="52"/>
      <c r="R143" s="52"/>
      <c r="S143" s="52"/>
      <c r="T143" s="52"/>
      <c r="U143" s="52"/>
    </row>
    <row r="144" spans="1:21" x14ac:dyDescent="0.25">
      <c r="A144">
        <v>4</v>
      </c>
      <c r="B144" s="55"/>
      <c r="C144" s="55"/>
      <c r="D144" s="55"/>
      <c r="E144" s="4"/>
      <c r="F144" s="4"/>
      <c r="G144" s="4"/>
      <c r="H144">
        <v>4</v>
      </c>
      <c r="I144" s="55"/>
      <c r="J144" s="55"/>
      <c r="K144" s="55"/>
      <c r="L144" s="4"/>
      <c r="M144" s="4"/>
      <c r="N144" s="4"/>
      <c r="P144" s="52" t="s">
        <v>25</v>
      </c>
      <c r="Q144" s="52"/>
      <c r="R144" s="52"/>
      <c r="S144" s="52"/>
      <c r="T144" s="52"/>
      <c r="U144" s="52"/>
    </row>
    <row r="145" spans="1:21" x14ac:dyDescent="0.25">
      <c r="A145">
        <v>5</v>
      </c>
      <c r="B145" s="55"/>
      <c r="C145" s="55"/>
      <c r="D145" s="55"/>
      <c r="E145" s="4"/>
      <c r="F145" s="4"/>
      <c r="G145" s="4"/>
      <c r="H145">
        <v>5</v>
      </c>
      <c r="I145" s="55"/>
      <c r="J145" s="55"/>
      <c r="K145" s="55"/>
      <c r="L145" s="4"/>
      <c r="M145" s="4"/>
      <c r="N145" s="4"/>
      <c r="P145" s="2" t="s">
        <v>183</v>
      </c>
      <c r="Q145" s="50"/>
      <c r="R145" s="50"/>
      <c r="S145" s="50"/>
      <c r="T145" s="50"/>
      <c r="U145" s="2"/>
    </row>
    <row r="146" spans="1:21" x14ac:dyDescent="0.25">
      <c r="A146">
        <v>6</v>
      </c>
      <c r="B146" s="55"/>
      <c r="C146" s="55"/>
      <c r="D146" s="55"/>
      <c r="E146" s="4"/>
      <c r="F146" s="4"/>
      <c r="G146" s="4"/>
      <c r="H146">
        <v>6</v>
      </c>
      <c r="I146" s="55"/>
      <c r="J146" s="55"/>
      <c r="K146" s="55"/>
      <c r="L146" s="4"/>
      <c r="M146" s="4"/>
      <c r="N146" s="4"/>
      <c r="P146" s="52"/>
      <c r="Q146" s="52"/>
      <c r="R146" s="52"/>
      <c r="S146" s="52"/>
      <c r="T146" s="52"/>
      <c r="U146" s="52"/>
    </row>
    <row r="147" spans="1:21" x14ac:dyDescent="0.25">
      <c r="A147">
        <v>7</v>
      </c>
      <c r="B147" s="55"/>
      <c r="C147" s="55"/>
      <c r="D147" s="55"/>
      <c r="E147" s="4"/>
      <c r="F147" s="4"/>
      <c r="G147" s="4"/>
      <c r="H147">
        <v>7</v>
      </c>
      <c r="I147" s="55"/>
      <c r="J147" s="55"/>
      <c r="K147" s="55"/>
      <c r="L147" s="4"/>
      <c r="M147" s="4"/>
      <c r="N147" s="4"/>
      <c r="P147" s="2" t="s">
        <v>185</v>
      </c>
      <c r="Q147" s="50"/>
      <c r="R147" s="50"/>
      <c r="S147" s="50"/>
      <c r="T147" s="50"/>
      <c r="U147" s="2"/>
    </row>
    <row r="148" spans="1:21" x14ac:dyDescent="0.25">
      <c r="A148">
        <v>8</v>
      </c>
      <c r="B148" s="55"/>
      <c r="C148" s="55"/>
      <c r="D148" s="55"/>
      <c r="E148" s="4"/>
      <c r="F148" s="4"/>
      <c r="G148" s="4"/>
      <c r="H148">
        <v>8</v>
      </c>
      <c r="I148" s="55"/>
      <c r="J148" s="55"/>
      <c r="K148" s="55"/>
      <c r="L148" s="4"/>
      <c r="M148" s="4"/>
      <c r="N148" s="4"/>
      <c r="P148" s="2"/>
      <c r="Q148" s="69"/>
      <c r="R148" s="69"/>
      <c r="S148" s="69"/>
      <c r="T148" s="69"/>
      <c r="U148" s="2"/>
    </row>
    <row r="149" spans="1:21" x14ac:dyDescent="0.25">
      <c r="A149">
        <v>9</v>
      </c>
      <c r="B149" s="55"/>
      <c r="C149" s="55"/>
      <c r="D149" s="55"/>
      <c r="E149" s="4"/>
      <c r="F149" s="4"/>
      <c r="G149" s="4"/>
      <c r="H149">
        <v>9</v>
      </c>
      <c r="I149" s="55"/>
      <c r="J149" s="55"/>
      <c r="K149" s="55"/>
      <c r="L149" s="4"/>
      <c r="M149" s="4"/>
      <c r="N149" s="4"/>
      <c r="P149" s="2" t="s">
        <v>186</v>
      </c>
      <c r="Q149" s="50"/>
      <c r="R149" s="50"/>
      <c r="S149" s="50"/>
      <c r="T149" s="50"/>
      <c r="U149" s="2"/>
    </row>
    <row r="150" spans="1:21" x14ac:dyDescent="0.25">
      <c r="A150">
        <v>10</v>
      </c>
      <c r="B150" s="55"/>
      <c r="C150" s="55"/>
      <c r="D150" s="55"/>
      <c r="E150" s="4"/>
      <c r="F150" s="4"/>
      <c r="G150" s="4"/>
      <c r="H150">
        <v>10</v>
      </c>
      <c r="I150" s="55"/>
      <c r="J150" s="55"/>
      <c r="K150" s="55"/>
      <c r="L150" s="4"/>
      <c r="M150" s="4"/>
      <c r="N150" s="4"/>
      <c r="P150" s="52"/>
      <c r="Q150" s="52"/>
      <c r="R150" s="52"/>
      <c r="S150" s="52"/>
      <c r="T150" s="52"/>
      <c r="U150" s="52"/>
    </row>
    <row r="151" spans="1:21" x14ac:dyDescent="0.25">
      <c r="A151">
        <v>11</v>
      </c>
      <c r="B151" s="55"/>
      <c r="C151" s="55"/>
      <c r="D151" s="55"/>
      <c r="E151" s="4"/>
      <c r="F151" s="4"/>
      <c r="G151" s="4"/>
      <c r="H151">
        <v>11</v>
      </c>
      <c r="I151" s="55"/>
      <c r="J151" s="55"/>
      <c r="K151" s="55"/>
      <c r="L151" s="4"/>
      <c r="M151" s="4"/>
      <c r="N151" s="4"/>
      <c r="P151" s="2" t="s">
        <v>187</v>
      </c>
      <c r="Q151" s="50"/>
      <c r="R151" s="50"/>
      <c r="S151" s="50"/>
      <c r="T151" s="50"/>
      <c r="U151" s="2"/>
    </row>
    <row r="152" spans="1:21" x14ac:dyDescent="0.25">
      <c r="A152">
        <v>12</v>
      </c>
      <c r="B152" s="55"/>
      <c r="C152" s="55"/>
      <c r="D152" s="55"/>
      <c r="E152" s="4"/>
      <c r="F152" s="4"/>
      <c r="G152" s="4"/>
      <c r="H152">
        <v>12</v>
      </c>
      <c r="I152" s="55"/>
      <c r="J152" s="55"/>
      <c r="K152" s="55"/>
      <c r="L152" s="4"/>
      <c r="M152" s="4"/>
      <c r="N152" s="4"/>
      <c r="P152" s="52"/>
      <c r="Q152" s="52"/>
      <c r="R152" s="52"/>
      <c r="S152" s="52"/>
      <c r="T152" s="52"/>
      <c r="U152" s="52"/>
    </row>
    <row r="153" spans="1:21" x14ac:dyDescent="0.25">
      <c r="A153">
        <v>13</v>
      </c>
      <c r="B153" s="55"/>
      <c r="C153" s="55"/>
      <c r="D153" s="55"/>
      <c r="E153" s="4"/>
      <c r="F153" s="4"/>
      <c r="G153" s="4"/>
      <c r="H153">
        <v>13</v>
      </c>
      <c r="I153" s="55"/>
      <c r="J153" s="55"/>
      <c r="K153" s="55"/>
      <c r="L153" s="4"/>
      <c r="M153" s="4"/>
      <c r="N153" s="4"/>
      <c r="P153" s="2" t="s">
        <v>188</v>
      </c>
      <c r="Q153" s="50"/>
      <c r="R153" s="50"/>
      <c r="S153" s="50"/>
      <c r="T153" s="50"/>
      <c r="U153" s="2"/>
    </row>
    <row r="154" spans="1:21" x14ac:dyDescent="0.25">
      <c r="A154">
        <v>14</v>
      </c>
      <c r="B154" s="55"/>
      <c r="C154" s="55"/>
      <c r="D154" s="55"/>
      <c r="E154" s="4"/>
      <c r="F154" s="4"/>
      <c r="G154" s="4"/>
      <c r="H154">
        <v>14</v>
      </c>
      <c r="I154" s="55"/>
      <c r="J154" s="55"/>
      <c r="K154" s="55"/>
      <c r="L154" s="4"/>
      <c r="M154" s="4"/>
      <c r="N154" s="4"/>
      <c r="P154" s="52"/>
      <c r="Q154" s="52"/>
      <c r="R154" s="52"/>
      <c r="S154" s="52"/>
      <c r="T154" s="52"/>
      <c r="U154" s="52"/>
    </row>
    <row r="155" spans="1:21" x14ac:dyDescent="0.25">
      <c r="A155">
        <v>15</v>
      </c>
      <c r="B155" s="55"/>
      <c r="C155" s="55"/>
      <c r="D155" s="55"/>
      <c r="E155" s="4"/>
      <c r="F155" s="4"/>
      <c r="G155" s="4"/>
      <c r="H155">
        <v>15</v>
      </c>
      <c r="I155" s="55"/>
      <c r="J155" s="55"/>
      <c r="K155" s="55"/>
      <c r="L155" s="4"/>
      <c r="M155" s="4"/>
      <c r="N155" s="4"/>
      <c r="P155" s="52" t="s">
        <v>19</v>
      </c>
      <c r="Q155" s="52"/>
      <c r="R155" s="52"/>
      <c r="S155" s="52"/>
      <c r="T155" s="52"/>
      <c r="U155" s="52"/>
    </row>
    <row r="156" spans="1:21" x14ac:dyDescent="0.25">
      <c r="A156">
        <v>16</v>
      </c>
      <c r="B156" s="55"/>
      <c r="C156" s="55"/>
      <c r="D156" s="55"/>
      <c r="E156" s="4"/>
      <c r="F156" s="4"/>
      <c r="G156" s="4"/>
      <c r="H156">
        <v>16</v>
      </c>
      <c r="I156" s="55"/>
      <c r="J156" s="55"/>
      <c r="K156" s="55"/>
      <c r="L156" s="4"/>
      <c r="M156" s="4"/>
      <c r="N156" s="4"/>
      <c r="P156" s="50"/>
      <c r="Q156" s="50"/>
      <c r="R156" s="50"/>
      <c r="S156" s="50"/>
      <c r="T156" s="50"/>
      <c r="U156" s="50"/>
    </row>
    <row r="157" spans="1:21" ht="15" customHeight="1" x14ac:dyDescent="0.25">
      <c r="B157" s="53" t="s">
        <v>15</v>
      </c>
      <c r="C157" s="53"/>
      <c r="D157" s="53"/>
      <c r="E157" s="4">
        <f>COUNTIF(E141:E156, "P")</f>
        <v>0</v>
      </c>
      <c r="F157" s="4">
        <f>COUNTIF(F141:F156, "P")</f>
        <v>0</v>
      </c>
      <c r="G157" s="4">
        <f>COUNTIF(G141:G156, "P")</f>
        <v>0</v>
      </c>
      <c r="I157" s="53" t="s">
        <v>15</v>
      </c>
      <c r="J157" s="53"/>
      <c r="K157" s="53"/>
      <c r="L157" s="4">
        <f>COUNTIF(L141:L156, "P")</f>
        <v>0</v>
      </c>
      <c r="M157" s="4">
        <f t="shared" ref="M157:N157" si="0">COUNTIF(M141:M156, "P")</f>
        <v>0</v>
      </c>
      <c r="N157" s="4">
        <f t="shared" si="0"/>
        <v>0</v>
      </c>
      <c r="P157" s="1" t="s">
        <v>38</v>
      </c>
      <c r="Q157" s="51"/>
      <c r="R157" s="51"/>
      <c r="S157" s="51"/>
      <c r="T157" s="51"/>
      <c r="U157" s="1"/>
    </row>
    <row r="158" spans="1:21" ht="15" customHeight="1" x14ac:dyDescent="0.25">
      <c r="C158" s="2" t="s">
        <v>14</v>
      </c>
      <c r="D158" s="2" t="s">
        <v>13</v>
      </c>
      <c r="E158" s="2"/>
      <c r="F158" s="2" t="s">
        <v>12</v>
      </c>
      <c r="G158" s="2"/>
      <c r="H158" s="2" t="s">
        <v>11</v>
      </c>
      <c r="I158" s="2"/>
      <c r="J158" s="2" t="s">
        <v>10</v>
      </c>
      <c r="K158" s="2"/>
      <c r="L158" s="2" t="s">
        <v>9</v>
      </c>
      <c r="M158" s="2"/>
      <c r="P158" s="1"/>
      <c r="Q158" s="1"/>
      <c r="R158" s="1"/>
      <c r="S158" s="1"/>
      <c r="T158" s="1"/>
      <c r="U158" s="1"/>
    </row>
    <row r="159" spans="1:21" ht="15" customHeight="1" x14ac:dyDescent="0.25">
      <c r="B159" s="3"/>
      <c r="C159" t="s">
        <v>5</v>
      </c>
      <c r="D159" t="s">
        <v>8</v>
      </c>
      <c r="F159" t="s">
        <v>7</v>
      </c>
      <c r="H159" t="s">
        <v>6</v>
      </c>
      <c r="J159" t="s">
        <v>5</v>
      </c>
      <c r="L159" t="s">
        <v>5</v>
      </c>
      <c r="P159" s="1"/>
      <c r="Q159" s="1"/>
      <c r="R159" s="1"/>
      <c r="S159" s="1"/>
      <c r="T159" s="1"/>
      <c r="U159" s="1"/>
    </row>
    <row r="160" spans="1:21" ht="15" customHeight="1" x14ac:dyDescent="0.25">
      <c r="J160" s="57"/>
      <c r="K160" s="57"/>
      <c r="L160" s="57"/>
      <c r="P160" s="1"/>
      <c r="Q160" s="1"/>
      <c r="R160" s="1"/>
      <c r="S160" s="1"/>
      <c r="T160" s="1"/>
      <c r="U160" s="1"/>
    </row>
    <row r="161" spans="2:21" ht="15" customHeight="1" x14ac:dyDescent="0.25">
      <c r="C161" s="2" t="s">
        <v>4</v>
      </c>
      <c r="E161" s="2" t="s">
        <v>3</v>
      </c>
      <c r="H161" s="2" t="s">
        <v>2</v>
      </c>
      <c r="J161" s="52" t="s">
        <v>1</v>
      </c>
      <c r="K161" s="52"/>
      <c r="L161" s="52"/>
      <c r="P161" s="1"/>
      <c r="Q161" s="1"/>
      <c r="R161" s="1"/>
      <c r="S161" s="1"/>
      <c r="T161" s="1"/>
      <c r="U161" s="1"/>
    </row>
    <row r="162" spans="2:21" ht="15" customHeight="1" x14ac:dyDescent="0.25">
      <c r="C162" s="2"/>
      <c r="E162" s="2"/>
      <c r="H162" s="2"/>
      <c r="J162" s="2"/>
      <c r="K162" s="2"/>
      <c r="L162" s="2"/>
      <c r="P162" s="1"/>
      <c r="Q162" s="1"/>
      <c r="R162" s="1"/>
      <c r="S162" s="1"/>
      <c r="T162" s="1"/>
      <c r="U162" s="1"/>
    </row>
    <row r="163" spans="2:21" ht="15" customHeight="1" x14ac:dyDescent="0.25">
      <c r="B163" s="2" t="s">
        <v>0</v>
      </c>
      <c r="P163" s="1"/>
      <c r="Q163" s="1"/>
      <c r="R163" s="1"/>
      <c r="S163" s="1"/>
      <c r="T163" s="1"/>
      <c r="U163" s="1"/>
    </row>
  </sheetData>
  <mergeCells count="396">
    <mergeCell ref="A2:C2"/>
    <mergeCell ref="I8:K8"/>
    <mergeCell ref="P8:R8"/>
    <mergeCell ref="I9:K9"/>
    <mergeCell ref="P9:R9"/>
    <mergeCell ref="I13:K13"/>
    <mergeCell ref="P13:R13"/>
    <mergeCell ref="I14:K14"/>
    <mergeCell ref="P14:R14"/>
    <mergeCell ref="D2:I2"/>
    <mergeCell ref="A7:G7"/>
    <mergeCell ref="I16:K16"/>
    <mergeCell ref="P16:R16"/>
    <mergeCell ref="I17:K17"/>
    <mergeCell ref="P17:R17"/>
    <mergeCell ref="I15:K15"/>
    <mergeCell ref="P15:R15"/>
    <mergeCell ref="I10:K10"/>
    <mergeCell ref="P10:R10"/>
    <mergeCell ref="I11:K11"/>
    <mergeCell ref="P11:R11"/>
    <mergeCell ref="I12:K12"/>
    <mergeCell ref="P12:R12"/>
    <mergeCell ref="I22:K22"/>
    <mergeCell ref="P22:R22"/>
    <mergeCell ref="I23:K23"/>
    <mergeCell ref="P23:R23"/>
    <mergeCell ref="I20:K20"/>
    <mergeCell ref="P20:R20"/>
    <mergeCell ref="I21:K21"/>
    <mergeCell ref="P21:R21"/>
    <mergeCell ref="I18:K18"/>
    <mergeCell ref="P18:R18"/>
    <mergeCell ref="I19:K19"/>
    <mergeCell ref="P19:R19"/>
    <mergeCell ref="I24:K24"/>
    <mergeCell ref="P24:R24"/>
    <mergeCell ref="B28:D28"/>
    <mergeCell ref="I28:K28"/>
    <mergeCell ref="P28:R28"/>
    <mergeCell ref="B29:D29"/>
    <mergeCell ref="I29:K29"/>
    <mergeCell ref="P29:R29"/>
    <mergeCell ref="B26:D26"/>
    <mergeCell ref="I26:K26"/>
    <mergeCell ref="P26:R26"/>
    <mergeCell ref="B27:D27"/>
    <mergeCell ref="I27:K27"/>
    <mergeCell ref="P27:R27"/>
    <mergeCell ref="B32:D32"/>
    <mergeCell ref="I32:K32"/>
    <mergeCell ref="P32:R32"/>
    <mergeCell ref="B33:D33"/>
    <mergeCell ref="I33:K33"/>
    <mergeCell ref="P33:R33"/>
    <mergeCell ref="B30:D30"/>
    <mergeCell ref="I30:K30"/>
    <mergeCell ref="P30:R30"/>
    <mergeCell ref="B31:D31"/>
    <mergeCell ref="I31:K31"/>
    <mergeCell ref="P31:R31"/>
    <mergeCell ref="B36:D36"/>
    <mergeCell ref="I36:K36"/>
    <mergeCell ref="P36:R36"/>
    <mergeCell ref="B37:D37"/>
    <mergeCell ref="I37:K37"/>
    <mergeCell ref="P37:R37"/>
    <mergeCell ref="B34:D34"/>
    <mergeCell ref="I34:K34"/>
    <mergeCell ref="P34:R34"/>
    <mergeCell ref="B35:D35"/>
    <mergeCell ref="I35:K35"/>
    <mergeCell ref="P35:R35"/>
    <mergeCell ref="B40:D40"/>
    <mergeCell ref="I40:K40"/>
    <mergeCell ref="P40:R40"/>
    <mergeCell ref="B41:D41"/>
    <mergeCell ref="I41:K41"/>
    <mergeCell ref="P41:R41"/>
    <mergeCell ref="B38:D38"/>
    <mergeCell ref="I38:K38"/>
    <mergeCell ref="P38:R38"/>
    <mergeCell ref="B39:D39"/>
    <mergeCell ref="I39:K39"/>
    <mergeCell ref="P39:R39"/>
    <mergeCell ref="B42:D42"/>
    <mergeCell ref="I42:K42"/>
    <mergeCell ref="P42:R42"/>
    <mergeCell ref="B46:D46"/>
    <mergeCell ref="I46:K46"/>
    <mergeCell ref="P46:R46"/>
    <mergeCell ref="B47:D47"/>
    <mergeCell ref="I47:K47"/>
    <mergeCell ref="P47:R47"/>
    <mergeCell ref="B44:D44"/>
    <mergeCell ref="I44:K44"/>
    <mergeCell ref="P44:R44"/>
    <mergeCell ref="B45:D45"/>
    <mergeCell ref="I45:K45"/>
    <mergeCell ref="P45:R45"/>
    <mergeCell ref="B50:D50"/>
    <mergeCell ref="I50:K50"/>
    <mergeCell ref="P50:R50"/>
    <mergeCell ref="B51:D51"/>
    <mergeCell ref="I51:K51"/>
    <mergeCell ref="P51:R51"/>
    <mergeCell ref="B48:D48"/>
    <mergeCell ref="I48:K48"/>
    <mergeCell ref="P48:R48"/>
    <mergeCell ref="B49:D49"/>
    <mergeCell ref="I49:K49"/>
    <mergeCell ref="P49:R49"/>
    <mergeCell ref="B54:D54"/>
    <mergeCell ref="I54:K54"/>
    <mergeCell ref="P54:R54"/>
    <mergeCell ref="B55:D55"/>
    <mergeCell ref="I55:K55"/>
    <mergeCell ref="P55:R55"/>
    <mergeCell ref="B52:D52"/>
    <mergeCell ref="I52:K52"/>
    <mergeCell ref="P52:R52"/>
    <mergeCell ref="B53:D53"/>
    <mergeCell ref="I53:K53"/>
    <mergeCell ref="P53:R53"/>
    <mergeCell ref="B58:D58"/>
    <mergeCell ref="I58:K58"/>
    <mergeCell ref="P58:R58"/>
    <mergeCell ref="B59:D59"/>
    <mergeCell ref="I59:K59"/>
    <mergeCell ref="P59:R59"/>
    <mergeCell ref="B56:D56"/>
    <mergeCell ref="I56:K56"/>
    <mergeCell ref="P56:R56"/>
    <mergeCell ref="B57:D57"/>
    <mergeCell ref="I57:K57"/>
    <mergeCell ref="P57:R57"/>
    <mergeCell ref="B60:D60"/>
    <mergeCell ref="I60:K60"/>
    <mergeCell ref="P60:R60"/>
    <mergeCell ref="B64:D64"/>
    <mergeCell ref="I64:K64"/>
    <mergeCell ref="P64:R64"/>
    <mergeCell ref="B65:D65"/>
    <mergeCell ref="I65:K65"/>
    <mergeCell ref="P65:R65"/>
    <mergeCell ref="B62:D62"/>
    <mergeCell ref="I62:K62"/>
    <mergeCell ref="P62:R62"/>
    <mergeCell ref="B63:D63"/>
    <mergeCell ref="I63:K63"/>
    <mergeCell ref="P63:R63"/>
    <mergeCell ref="B68:D68"/>
    <mergeCell ref="I68:K68"/>
    <mergeCell ref="P68:R68"/>
    <mergeCell ref="B69:D69"/>
    <mergeCell ref="I69:K69"/>
    <mergeCell ref="P69:R69"/>
    <mergeCell ref="B66:D66"/>
    <mergeCell ref="I66:K66"/>
    <mergeCell ref="P66:R66"/>
    <mergeCell ref="B67:D67"/>
    <mergeCell ref="I67:K67"/>
    <mergeCell ref="P67:R67"/>
    <mergeCell ref="B72:D72"/>
    <mergeCell ref="I72:K72"/>
    <mergeCell ref="P72:R72"/>
    <mergeCell ref="B73:D73"/>
    <mergeCell ref="I73:K73"/>
    <mergeCell ref="P73:R73"/>
    <mergeCell ref="B70:D70"/>
    <mergeCell ref="I70:K70"/>
    <mergeCell ref="P70:R70"/>
    <mergeCell ref="B71:D71"/>
    <mergeCell ref="I71:K71"/>
    <mergeCell ref="P71:R71"/>
    <mergeCell ref="B76:D76"/>
    <mergeCell ref="I76:K76"/>
    <mergeCell ref="P76:R76"/>
    <mergeCell ref="B77:D77"/>
    <mergeCell ref="I77:K77"/>
    <mergeCell ref="P77:R77"/>
    <mergeCell ref="B74:D74"/>
    <mergeCell ref="I74:K74"/>
    <mergeCell ref="P74:R74"/>
    <mergeCell ref="B75:D75"/>
    <mergeCell ref="I75:K75"/>
    <mergeCell ref="P75:R75"/>
    <mergeCell ref="B78:D78"/>
    <mergeCell ref="I78:K78"/>
    <mergeCell ref="P78:R78"/>
    <mergeCell ref="B89:D89"/>
    <mergeCell ref="I89:K89"/>
    <mergeCell ref="P89:R89"/>
    <mergeCell ref="B90:D90"/>
    <mergeCell ref="I90:K90"/>
    <mergeCell ref="P90:R90"/>
    <mergeCell ref="B87:D87"/>
    <mergeCell ref="I87:K87"/>
    <mergeCell ref="P87:R87"/>
    <mergeCell ref="B88:D88"/>
    <mergeCell ref="I88:K88"/>
    <mergeCell ref="P88:R88"/>
    <mergeCell ref="B93:D93"/>
    <mergeCell ref="I93:K93"/>
    <mergeCell ref="P93:R93"/>
    <mergeCell ref="B94:D94"/>
    <mergeCell ref="I94:K94"/>
    <mergeCell ref="P94:R94"/>
    <mergeCell ref="B91:D91"/>
    <mergeCell ref="I91:K91"/>
    <mergeCell ref="P91:R91"/>
    <mergeCell ref="B92:D92"/>
    <mergeCell ref="I92:K92"/>
    <mergeCell ref="P92:R92"/>
    <mergeCell ref="B97:D97"/>
    <mergeCell ref="I97:K97"/>
    <mergeCell ref="P97:R97"/>
    <mergeCell ref="B98:D98"/>
    <mergeCell ref="I98:K98"/>
    <mergeCell ref="P98:R98"/>
    <mergeCell ref="B95:D95"/>
    <mergeCell ref="I95:K95"/>
    <mergeCell ref="P95:R95"/>
    <mergeCell ref="B96:D96"/>
    <mergeCell ref="I96:K96"/>
    <mergeCell ref="P96:R96"/>
    <mergeCell ref="B101:D101"/>
    <mergeCell ref="I101:K101"/>
    <mergeCell ref="P101:R101"/>
    <mergeCell ref="B102:D102"/>
    <mergeCell ref="I102:K102"/>
    <mergeCell ref="P102:R102"/>
    <mergeCell ref="B99:D99"/>
    <mergeCell ref="I99:K99"/>
    <mergeCell ref="P99:R99"/>
    <mergeCell ref="B100:D100"/>
    <mergeCell ref="I100:K100"/>
    <mergeCell ref="P100:R100"/>
    <mergeCell ref="B105:D105"/>
    <mergeCell ref="I105:K105"/>
    <mergeCell ref="P105:R105"/>
    <mergeCell ref="B106:D106"/>
    <mergeCell ref="I106:K106"/>
    <mergeCell ref="P106:R106"/>
    <mergeCell ref="B103:D103"/>
    <mergeCell ref="I103:K103"/>
    <mergeCell ref="P103:R103"/>
    <mergeCell ref="B109:D109"/>
    <mergeCell ref="I109:K109"/>
    <mergeCell ref="P109:R109"/>
    <mergeCell ref="B110:D110"/>
    <mergeCell ref="I110:K110"/>
    <mergeCell ref="P110:R110"/>
    <mergeCell ref="B107:D107"/>
    <mergeCell ref="I107:K107"/>
    <mergeCell ref="P107:R107"/>
    <mergeCell ref="B108:D108"/>
    <mergeCell ref="I108:K108"/>
    <mergeCell ref="P108:R108"/>
    <mergeCell ref="B113:D113"/>
    <mergeCell ref="I113:K113"/>
    <mergeCell ref="P113:R113"/>
    <mergeCell ref="B114:D114"/>
    <mergeCell ref="I114:K114"/>
    <mergeCell ref="P114:R114"/>
    <mergeCell ref="B111:D111"/>
    <mergeCell ref="I111:K111"/>
    <mergeCell ref="P111:R111"/>
    <mergeCell ref="B112:D112"/>
    <mergeCell ref="I112:K112"/>
    <mergeCell ref="P112:R112"/>
    <mergeCell ref="B117:D117"/>
    <mergeCell ref="I117:K117"/>
    <mergeCell ref="P117:R117"/>
    <mergeCell ref="B118:D118"/>
    <mergeCell ref="I118:K118"/>
    <mergeCell ref="P118:R118"/>
    <mergeCell ref="B115:D115"/>
    <mergeCell ref="I115:K115"/>
    <mergeCell ref="P115:R115"/>
    <mergeCell ref="B116:D116"/>
    <mergeCell ref="I116:K116"/>
    <mergeCell ref="P116:R116"/>
    <mergeCell ref="B121:D121"/>
    <mergeCell ref="I121:K121"/>
    <mergeCell ref="P121:R121"/>
    <mergeCell ref="B119:D119"/>
    <mergeCell ref="I119:K119"/>
    <mergeCell ref="P119:R119"/>
    <mergeCell ref="B120:D120"/>
    <mergeCell ref="I120:K120"/>
    <mergeCell ref="P120:R120"/>
    <mergeCell ref="B125:D125"/>
    <mergeCell ref="I125:K125"/>
    <mergeCell ref="P125:R125"/>
    <mergeCell ref="B126:D126"/>
    <mergeCell ref="I126:K126"/>
    <mergeCell ref="P126:R126"/>
    <mergeCell ref="B123:D123"/>
    <mergeCell ref="I123:K123"/>
    <mergeCell ref="P123:R123"/>
    <mergeCell ref="B124:D124"/>
    <mergeCell ref="I124:K124"/>
    <mergeCell ref="P124:R124"/>
    <mergeCell ref="B129:D129"/>
    <mergeCell ref="I129:K129"/>
    <mergeCell ref="P129:R129"/>
    <mergeCell ref="B130:D130"/>
    <mergeCell ref="I130:K130"/>
    <mergeCell ref="P130:R130"/>
    <mergeCell ref="B127:D127"/>
    <mergeCell ref="I127:K127"/>
    <mergeCell ref="P127:R127"/>
    <mergeCell ref="B128:D128"/>
    <mergeCell ref="I128:K128"/>
    <mergeCell ref="P128:R128"/>
    <mergeCell ref="B133:D133"/>
    <mergeCell ref="I133:K133"/>
    <mergeCell ref="P133:R133"/>
    <mergeCell ref="B134:D134"/>
    <mergeCell ref="I134:K134"/>
    <mergeCell ref="P134:R134"/>
    <mergeCell ref="B131:D131"/>
    <mergeCell ref="I131:K131"/>
    <mergeCell ref="P131:R131"/>
    <mergeCell ref="B132:D132"/>
    <mergeCell ref="I132:K132"/>
    <mergeCell ref="P132:R132"/>
    <mergeCell ref="B137:D137"/>
    <mergeCell ref="I137:K137"/>
    <mergeCell ref="P137:R137"/>
    <mergeCell ref="B138:D138"/>
    <mergeCell ref="I138:K138"/>
    <mergeCell ref="P138:R138"/>
    <mergeCell ref="B135:D135"/>
    <mergeCell ref="I135:K135"/>
    <mergeCell ref="P135:R135"/>
    <mergeCell ref="B136:D136"/>
    <mergeCell ref="I136:K136"/>
    <mergeCell ref="P136:R136"/>
    <mergeCell ref="B141:D141"/>
    <mergeCell ref="I141:K141"/>
    <mergeCell ref="P141:U141"/>
    <mergeCell ref="B142:D142"/>
    <mergeCell ref="I142:K142"/>
    <mergeCell ref="B139:D139"/>
    <mergeCell ref="I139:K139"/>
    <mergeCell ref="P139:R139"/>
    <mergeCell ref="Q142:T142"/>
    <mergeCell ref="B145:D145"/>
    <mergeCell ref="I145:K145"/>
    <mergeCell ref="B146:D146"/>
    <mergeCell ref="I146:K146"/>
    <mergeCell ref="P146:U146"/>
    <mergeCell ref="B143:D143"/>
    <mergeCell ref="I143:K143"/>
    <mergeCell ref="P143:U143"/>
    <mergeCell ref="B144:D144"/>
    <mergeCell ref="I144:K144"/>
    <mergeCell ref="P144:U144"/>
    <mergeCell ref="Q145:T145"/>
    <mergeCell ref="B149:D149"/>
    <mergeCell ref="I149:K149"/>
    <mergeCell ref="B150:D150"/>
    <mergeCell ref="I150:K150"/>
    <mergeCell ref="P150:U150"/>
    <mergeCell ref="B147:D147"/>
    <mergeCell ref="I147:K147"/>
    <mergeCell ref="B148:D148"/>
    <mergeCell ref="I148:K148"/>
    <mergeCell ref="Q147:T147"/>
    <mergeCell ref="Q148:T148"/>
    <mergeCell ref="Q149:T149"/>
    <mergeCell ref="B153:D153"/>
    <mergeCell ref="I153:K153"/>
    <mergeCell ref="B154:D154"/>
    <mergeCell ref="I154:K154"/>
    <mergeCell ref="P154:U154"/>
    <mergeCell ref="B151:D151"/>
    <mergeCell ref="I151:K151"/>
    <mergeCell ref="B152:D152"/>
    <mergeCell ref="I152:K152"/>
    <mergeCell ref="P152:U152"/>
    <mergeCell ref="Q151:T151"/>
    <mergeCell ref="Q153:T153"/>
    <mergeCell ref="J160:L160"/>
    <mergeCell ref="J161:L161"/>
    <mergeCell ref="B157:D157"/>
    <mergeCell ref="I157:K157"/>
    <mergeCell ref="B155:D155"/>
    <mergeCell ref="I155:K155"/>
    <mergeCell ref="P155:U155"/>
    <mergeCell ref="B156:D156"/>
    <mergeCell ref="I156:K156"/>
    <mergeCell ref="P156:U156"/>
    <mergeCell ref="Q157:T157"/>
  </mergeCells>
  <pageMargins left="0" right="0" top="0" bottom="0" header="0.3" footer="0.3"/>
  <pageSetup paperSize="3" scale="9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B47B1-4CC3-46FB-A994-A3C27CF2B28C}">
  <sheetPr codeName="Sheet11"/>
  <dimension ref="A1:D35"/>
  <sheetViews>
    <sheetView workbookViewId="0">
      <selection activeCell="E34" sqref="E34"/>
    </sheetView>
  </sheetViews>
  <sheetFormatPr defaultColWidth="9.140625" defaultRowHeight="15" x14ac:dyDescent="0.25"/>
  <cols>
    <col min="1" max="1" width="37" customWidth="1"/>
    <col min="2" max="4" width="15.7109375" style="21" customWidth="1"/>
  </cols>
  <sheetData>
    <row r="1" spans="1:4" ht="20.100000000000001" customHeight="1" x14ac:dyDescent="0.25"/>
    <row r="2" spans="1:4" ht="20.100000000000001" customHeight="1" x14ac:dyDescent="0.25">
      <c r="A2" s="60" t="s">
        <v>138</v>
      </c>
      <c r="B2" s="60"/>
      <c r="C2" s="60"/>
      <c r="D2" s="60"/>
    </row>
    <row r="3" spans="1:4" ht="20.100000000000001" customHeight="1" x14ac:dyDescent="0.25">
      <c r="B3"/>
      <c r="C3"/>
      <c r="D3"/>
    </row>
    <row r="4" spans="1:4" ht="20.100000000000001" customHeight="1" x14ac:dyDescent="0.25">
      <c r="A4" s="6" t="s">
        <v>190</v>
      </c>
      <c r="B4" s="72"/>
      <c r="C4" s="72"/>
      <c r="D4" s="72"/>
    </row>
    <row r="5" spans="1:4" ht="20.100000000000001" customHeight="1" x14ac:dyDescent="0.25">
      <c r="A5" s="6" t="s">
        <v>132</v>
      </c>
    </row>
    <row r="6" spans="1:4" ht="20.100000000000001" customHeight="1" x14ac:dyDescent="0.25">
      <c r="A6" s="22" t="s">
        <v>38</v>
      </c>
      <c r="B6" s="23" t="s">
        <v>128</v>
      </c>
      <c r="C6" s="23" t="s">
        <v>129</v>
      </c>
      <c r="D6" s="23" t="s">
        <v>130</v>
      </c>
    </row>
    <row r="7" spans="1:4" ht="20.100000000000001" customHeight="1" x14ac:dyDescent="0.25">
      <c r="A7" s="24">
        <v>45293</v>
      </c>
      <c r="B7" s="30">
        <f>'Jan 2024'!L24</f>
        <v>0</v>
      </c>
      <c r="C7" s="30">
        <f>'Jan 2024'!M24</f>
        <v>0</v>
      </c>
      <c r="D7" s="30">
        <f>'Jan 2024'!N24</f>
        <v>0</v>
      </c>
    </row>
    <row r="8" spans="1:4" ht="20.100000000000001" customHeight="1" x14ac:dyDescent="0.25">
      <c r="A8" s="24">
        <v>45294</v>
      </c>
      <c r="B8" s="30">
        <f>'Jan 2024'!S24</f>
        <v>0</v>
      </c>
      <c r="C8" s="30">
        <f>'Jan 2024'!T24</f>
        <v>0</v>
      </c>
      <c r="D8" s="30">
        <f>'Jan 2024'!U24</f>
        <v>0</v>
      </c>
    </row>
    <row r="9" spans="1:4" ht="20.100000000000001" customHeight="1" x14ac:dyDescent="0.25">
      <c r="A9" s="24">
        <v>45295</v>
      </c>
      <c r="B9" s="30">
        <f>'Jan 2024'!E42</f>
        <v>0</v>
      </c>
      <c r="C9" s="30">
        <f>'Jan 2024'!F42</f>
        <v>0</v>
      </c>
      <c r="D9" s="30">
        <f>'Jan 2024'!G42</f>
        <v>0</v>
      </c>
    </row>
    <row r="10" spans="1:4" ht="20.100000000000001" customHeight="1" x14ac:dyDescent="0.25">
      <c r="A10" s="24">
        <v>45296</v>
      </c>
      <c r="B10" s="30">
        <f>'Jan 2024'!L42</f>
        <v>0</v>
      </c>
      <c r="C10" s="30">
        <f>'Jan 2024'!M42</f>
        <v>0</v>
      </c>
      <c r="D10" s="30">
        <f>'Jan 2024'!N42</f>
        <v>0</v>
      </c>
    </row>
    <row r="11" spans="1:4" ht="20.100000000000001" customHeight="1" x14ac:dyDescent="0.25">
      <c r="A11" s="24">
        <v>45299</v>
      </c>
      <c r="B11" s="30">
        <f>'Jan 2024'!S42</f>
        <v>0</v>
      </c>
      <c r="C11" s="30">
        <f>'Jan 2024'!T42</f>
        <v>0</v>
      </c>
      <c r="D11" s="30">
        <f>'Jan 2024'!U42</f>
        <v>0</v>
      </c>
    </row>
    <row r="12" spans="1:4" ht="20.100000000000001" customHeight="1" x14ac:dyDescent="0.25">
      <c r="A12" s="24">
        <v>45300</v>
      </c>
      <c r="B12" s="30">
        <f>'Jan 2024'!E60</f>
        <v>0</v>
      </c>
      <c r="C12" s="30">
        <f>'Jan 2024'!F60</f>
        <v>0</v>
      </c>
      <c r="D12" s="30">
        <f>'Jan 2024'!G60</f>
        <v>0</v>
      </c>
    </row>
    <row r="13" spans="1:4" ht="20.100000000000001" customHeight="1" x14ac:dyDescent="0.25">
      <c r="A13" s="24">
        <v>45301</v>
      </c>
      <c r="B13" s="30">
        <f>'Jan 2024'!L60</f>
        <v>0</v>
      </c>
      <c r="C13" s="30">
        <f>'Jan 2024'!M60</f>
        <v>0</v>
      </c>
      <c r="D13" s="30">
        <f>'Jan 2024'!N60</f>
        <v>0</v>
      </c>
    </row>
    <row r="14" spans="1:4" ht="20.100000000000001" customHeight="1" x14ac:dyDescent="0.25">
      <c r="A14" s="24">
        <v>45302</v>
      </c>
      <c r="B14" s="30">
        <f>'Jan 2024'!S60</f>
        <v>0</v>
      </c>
      <c r="C14" s="30">
        <f>'Jan 2024'!T60</f>
        <v>0</v>
      </c>
      <c r="D14" s="30">
        <f>'Jan 2024'!U60</f>
        <v>0</v>
      </c>
    </row>
    <row r="15" spans="1:4" ht="20.100000000000001" customHeight="1" x14ac:dyDescent="0.25">
      <c r="A15" s="24">
        <v>45303</v>
      </c>
      <c r="B15" s="30">
        <f>'Jan 2024'!E78</f>
        <v>0</v>
      </c>
      <c r="C15" s="30">
        <f>'Jan 2024'!F78</f>
        <v>0</v>
      </c>
      <c r="D15" s="30">
        <f>'Jan 2024'!G78</f>
        <v>0</v>
      </c>
    </row>
    <row r="16" spans="1:4" ht="20.100000000000001" customHeight="1" x14ac:dyDescent="0.25">
      <c r="A16" s="24">
        <v>45306</v>
      </c>
      <c r="B16" s="30">
        <f>'Jan 2024'!L78</f>
        <v>0</v>
      </c>
      <c r="C16" s="30">
        <f>'Jan 2024'!M78</f>
        <v>0</v>
      </c>
      <c r="D16" s="30">
        <f>'Jan 2024'!N78</f>
        <v>0</v>
      </c>
    </row>
    <row r="17" spans="1:4" ht="20.100000000000001" customHeight="1" x14ac:dyDescent="0.25">
      <c r="A17" s="24">
        <v>45307</v>
      </c>
      <c r="B17" s="30">
        <f>'Jan 2024'!S78</f>
        <v>0</v>
      </c>
      <c r="C17" s="30">
        <f>'Jan 2024'!T78</f>
        <v>0</v>
      </c>
      <c r="D17" s="30">
        <f>'Jan 2024'!U78</f>
        <v>0</v>
      </c>
    </row>
    <row r="18" spans="1:4" ht="20.100000000000001" customHeight="1" x14ac:dyDescent="0.25">
      <c r="A18" s="24">
        <v>45308</v>
      </c>
      <c r="B18" s="30">
        <f>'Jan 2024'!E103</f>
        <v>0</v>
      </c>
      <c r="C18" s="30">
        <f>'Jan 2024'!F103</f>
        <v>0</v>
      </c>
      <c r="D18" s="30">
        <f>'Jan 2024'!G103</f>
        <v>0</v>
      </c>
    </row>
    <row r="19" spans="1:4" ht="20.100000000000001" customHeight="1" x14ac:dyDescent="0.25">
      <c r="A19" s="24">
        <v>45309</v>
      </c>
      <c r="B19" s="30">
        <f>'Jan 2024'!L103</f>
        <v>0</v>
      </c>
      <c r="C19" s="30">
        <f>'Jan 2024'!M103</f>
        <v>0</v>
      </c>
      <c r="D19" s="30">
        <f>'Jan 2024'!N103</f>
        <v>0</v>
      </c>
    </row>
    <row r="20" spans="1:4" ht="20.100000000000001" customHeight="1" x14ac:dyDescent="0.25">
      <c r="A20" s="24">
        <v>45310</v>
      </c>
      <c r="B20" s="30">
        <f>'Jan 2024'!S103</f>
        <v>0</v>
      </c>
      <c r="C20" s="30">
        <f>'Jan 2024'!T103</f>
        <v>0</v>
      </c>
      <c r="D20" s="30">
        <f>'Jan 2024'!U103</f>
        <v>0</v>
      </c>
    </row>
    <row r="21" spans="1:4" ht="20.100000000000001" customHeight="1" x14ac:dyDescent="0.25">
      <c r="A21" s="24">
        <v>45313</v>
      </c>
      <c r="B21" s="30">
        <f>'Jan 2024'!E121</f>
        <v>0</v>
      </c>
      <c r="C21" s="30">
        <f>'Jan 2024'!F121</f>
        <v>0</v>
      </c>
      <c r="D21" s="30">
        <f>'Jan 2024'!G121</f>
        <v>0</v>
      </c>
    </row>
    <row r="22" spans="1:4" ht="20.100000000000001" customHeight="1" x14ac:dyDescent="0.25">
      <c r="A22" s="24">
        <v>44949</v>
      </c>
      <c r="B22" s="30">
        <f>'Jan 2024'!L121</f>
        <v>0</v>
      </c>
      <c r="C22" s="30">
        <f>'Jan 2024'!M121</f>
        <v>0</v>
      </c>
      <c r="D22" s="30">
        <f>'Jan 2024'!N121</f>
        <v>0</v>
      </c>
    </row>
    <row r="23" spans="1:4" ht="20.100000000000001" customHeight="1" x14ac:dyDescent="0.25">
      <c r="A23" s="24">
        <v>45315</v>
      </c>
      <c r="B23" s="30">
        <f>'Jan 2024'!S121</f>
        <v>0</v>
      </c>
      <c r="C23" s="30">
        <f>'Jan 2024'!T121</f>
        <v>0</v>
      </c>
      <c r="D23" s="30">
        <f>'Jan 2024'!U121</f>
        <v>0</v>
      </c>
    </row>
    <row r="24" spans="1:4" ht="20.100000000000001" customHeight="1" x14ac:dyDescent="0.25">
      <c r="A24" s="24">
        <v>45316</v>
      </c>
      <c r="B24" s="30">
        <f>'Jan 2024'!E139</f>
        <v>0</v>
      </c>
      <c r="C24" s="30">
        <f>'Jan 2024'!F139</f>
        <v>0</v>
      </c>
      <c r="D24" s="30">
        <f>'Jan 2024'!G139</f>
        <v>0</v>
      </c>
    </row>
    <row r="25" spans="1:4" ht="20.100000000000001" customHeight="1" x14ac:dyDescent="0.25">
      <c r="A25" s="24">
        <v>45317</v>
      </c>
      <c r="B25" s="30">
        <f>'Jan 2024'!L139</f>
        <v>0</v>
      </c>
      <c r="C25" s="30">
        <f>'Jan 2024'!M139</f>
        <v>0</v>
      </c>
      <c r="D25" s="30">
        <f>'Jan 2024'!N139</f>
        <v>0</v>
      </c>
    </row>
    <row r="26" spans="1:4" ht="20.100000000000001" customHeight="1" x14ac:dyDescent="0.25">
      <c r="A26" s="24">
        <v>45320</v>
      </c>
      <c r="B26" s="30">
        <f>'Jan 2024'!S139</f>
        <v>0</v>
      </c>
      <c r="C26" s="30">
        <f>'Jan 2024'!T139</f>
        <v>0</v>
      </c>
      <c r="D26" s="30">
        <f>'Jan 2024'!U139</f>
        <v>0</v>
      </c>
    </row>
    <row r="27" spans="1:4" ht="20.100000000000001" customHeight="1" x14ac:dyDescent="0.25">
      <c r="A27" s="24">
        <v>45321</v>
      </c>
      <c r="B27" s="30">
        <f>'Jan 2024'!E157</f>
        <v>0</v>
      </c>
      <c r="C27" s="30">
        <f>'Jan 2024'!F157</f>
        <v>0</v>
      </c>
      <c r="D27" s="30">
        <f>'Jan 2024'!G157</f>
        <v>0</v>
      </c>
    </row>
    <row r="28" spans="1:4" ht="20.100000000000001" customHeight="1" x14ac:dyDescent="0.25">
      <c r="A28" s="24">
        <v>45322</v>
      </c>
      <c r="B28" s="30">
        <f>'Jan 2024'!L157</f>
        <v>0</v>
      </c>
      <c r="C28" s="30">
        <f>'Jan 2024'!M157</f>
        <v>0</v>
      </c>
      <c r="D28" s="30">
        <f>'Jan 2024'!N157</f>
        <v>0</v>
      </c>
    </row>
    <row r="29" spans="1:4" ht="20.100000000000001" customHeight="1" x14ac:dyDescent="0.25">
      <c r="A29" s="4"/>
      <c r="B29" s="30"/>
      <c r="C29" s="30"/>
      <c r="D29" s="30"/>
    </row>
    <row r="30" spans="1:4" ht="20.100000000000001" customHeight="1" x14ac:dyDescent="0.25">
      <c r="A30" s="4" t="s">
        <v>131</v>
      </c>
      <c r="B30" s="30">
        <f>SUM(B7:B29)</f>
        <v>0</v>
      </c>
      <c r="C30" s="30">
        <f t="shared" ref="C30:D30" si="0">SUM(C7:C29)</f>
        <v>0</v>
      </c>
      <c r="D30" s="30">
        <f t="shared" si="0"/>
        <v>0</v>
      </c>
    </row>
    <row r="31" spans="1:4" ht="20.100000000000001" customHeight="1" x14ac:dyDescent="0.25"/>
    <row r="32" spans="1:4" ht="15.75" x14ac:dyDescent="0.25">
      <c r="A32" s="6" t="s">
        <v>145</v>
      </c>
      <c r="B32" s="33">
        <f>B30*1.65</f>
        <v>0</v>
      </c>
    </row>
    <row r="33" spans="1:2" ht="15.75" x14ac:dyDescent="0.25">
      <c r="A33" s="6" t="s">
        <v>134</v>
      </c>
      <c r="B33" s="33">
        <f>C30*3.12</f>
        <v>0</v>
      </c>
    </row>
    <row r="34" spans="1:2" ht="16.5" thickBot="1" x14ac:dyDescent="0.3">
      <c r="A34" s="6" t="s">
        <v>141</v>
      </c>
      <c r="B34" s="34">
        <f>D30*0.93</f>
        <v>0</v>
      </c>
    </row>
    <row r="35" spans="1:2" ht="16.5" thickTop="1" x14ac:dyDescent="0.25">
      <c r="A35" s="6" t="s">
        <v>142</v>
      </c>
      <c r="B35" s="35">
        <f>SUM(B32:B34)</f>
        <v>0</v>
      </c>
    </row>
  </sheetData>
  <mergeCells count="2">
    <mergeCell ref="A2:D2"/>
    <mergeCell ref="B4:D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F276F-79E4-4763-9EA6-4E2768078AF2}">
  <sheetPr codeName="Sheet12"/>
  <dimension ref="A1:U164"/>
  <sheetViews>
    <sheetView topLeftCell="A12" workbookViewId="0">
      <selection activeCell="Y133" sqref="Y133"/>
    </sheetView>
  </sheetViews>
  <sheetFormatPr defaultColWidth="9.140625" defaultRowHeight="15" x14ac:dyDescent="0.25"/>
  <cols>
    <col min="1" max="1" width="3.28515625" customWidth="1"/>
    <col min="4" max="4" width="8" customWidth="1"/>
    <col min="5" max="5" width="4.5703125" customWidth="1"/>
    <col min="6" max="6" width="4.42578125" customWidth="1"/>
    <col min="7" max="7" width="4.5703125" customWidth="1"/>
    <col min="8" max="8" width="2.7109375" customWidth="1"/>
    <col min="11" max="11" width="8.42578125" customWidth="1"/>
    <col min="12" max="12" width="4.28515625" customWidth="1"/>
    <col min="13" max="14" width="4.42578125" customWidth="1"/>
    <col min="15" max="15" width="3.140625" customWidth="1"/>
    <col min="18" max="18" width="8.85546875" customWidth="1"/>
    <col min="19" max="19" width="4.7109375" customWidth="1"/>
    <col min="20" max="20" width="4.42578125" customWidth="1"/>
    <col min="21" max="21" width="4.5703125" customWidth="1"/>
  </cols>
  <sheetData>
    <row r="1" spans="1:21" ht="20.25" customHeight="1" x14ac:dyDescent="0.25">
      <c r="A1" s="58">
        <v>45323</v>
      </c>
      <c r="B1" s="58"/>
      <c r="C1" s="58"/>
      <c r="I1" s="73" t="s">
        <v>137</v>
      </c>
      <c r="J1" s="73"/>
      <c r="K1" s="73"/>
      <c r="L1" s="2"/>
      <c r="M1" s="2"/>
      <c r="N1" s="2"/>
      <c r="O1" s="2"/>
      <c r="P1" s="2"/>
    </row>
    <row r="2" spans="1:21" ht="15.75" x14ac:dyDescent="0.25">
      <c r="A2" s="75" t="s">
        <v>37</v>
      </c>
      <c r="B2" s="75"/>
      <c r="C2" s="75"/>
      <c r="D2" s="63"/>
      <c r="E2" s="63"/>
      <c r="F2" s="63"/>
      <c r="G2" s="63"/>
      <c r="H2" s="63"/>
      <c r="I2" s="63"/>
      <c r="L2" s="2"/>
      <c r="M2" s="2"/>
      <c r="N2" s="2"/>
      <c r="O2" s="2"/>
      <c r="P2" s="2"/>
      <c r="Q2" s="2"/>
      <c r="R2" s="2"/>
    </row>
    <row r="3" spans="1:21" x14ac:dyDescent="0.25">
      <c r="L3" s="2"/>
      <c r="M3" s="2"/>
      <c r="N3" s="2"/>
      <c r="O3" s="2"/>
      <c r="P3" s="2"/>
      <c r="Q3" s="2"/>
      <c r="R3" s="2"/>
    </row>
    <row r="4" spans="1:21" ht="15.75" x14ac:dyDescent="0.25">
      <c r="A4" s="8" t="s">
        <v>36</v>
      </c>
      <c r="B4" s="2"/>
      <c r="C4" s="2"/>
      <c r="D4" s="2"/>
      <c r="E4" s="2"/>
      <c r="F4" s="2"/>
      <c r="G4" s="2"/>
      <c r="H4" s="2"/>
      <c r="K4" s="2"/>
      <c r="L4" s="2"/>
      <c r="M4" s="2"/>
      <c r="N4" s="2"/>
      <c r="O4" s="2"/>
      <c r="P4" s="2"/>
      <c r="Q4" s="2"/>
      <c r="R4" s="2"/>
    </row>
    <row r="5" spans="1:21" x14ac:dyDescent="0.25">
      <c r="A5" s="7" t="s">
        <v>157</v>
      </c>
      <c r="B5" s="2"/>
      <c r="C5" s="2"/>
      <c r="D5" s="2"/>
      <c r="E5" s="2"/>
      <c r="L5" s="2"/>
      <c r="M5" s="2"/>
      <c r="N5" s="2"/>
      <c r="O5" s="2"/>
      <c r="P5" s="2"/>
      <c r="Q5" s="2"/>
      <c r="R5" s="2"/>
    </row>
    <row r="6" spans="1:21" x14ac:dyDescent="0.25">
      <c r="A6" s="7"/>
      <c r="B6" s="2"/>
      <c r="C6" s="2"/>
      <c r="D6" s="2"/>
      <c r="E6" s="2"/>
      <c r="L6" s="2"/>
      <c r="M6" s="2"/>
      <c r="N6" s="2"/>
      <c r="O6" s="2"/>
      <c r="P6" s="2"/>
      <c r="Q6" s="2"/>
      <c r="R6" s="2"/>
    </row>
    <row r="7" spans="1:21" x14ac:dyDescent="0.25">
      <c r="A7" s="7"/>
      <c r="B7" s="2"/>
      <c r="C7" s="2"/>
      <c r="D7" s="2"/>
      <c r="E7" s="2"/>
      <c r="L7" s="2"/>
      <c r="M7" s="2"/>
      <c r="N7" s="2"/>
      <c r="O7" s="2"/>
      <c r="P7" s="2"/>
      <c r="Q7" s="2"/>
      <c r="R7" s="2"/>
    </row>
    <row r="8" spans="1:21" ht="15.75" x14ac:dyDescent="0.25">
      <c r="B8" s="10" t="s">
        <v>106</v>
      </c>
      <c r="C8" s="20"/>
      <c r="D8" s="20"/>
      <c r="E8" s="5" t="s">
        <v>29</v>
      </c>
      <c r="F8" s="5" t="s">
        <v>28</v>
      </c>
      <c r="G8" s="5" t="s">
        <v>27</v>
      </c>
      <c r="I8" s="5" t="s">
        <v>107</v>
      </c>
      <c r="L8" s="5" t="s">
        <v>29</v>
      </c>
      <c r="M8" s="5" t="s">
        <v>28</v>
      </c>
      <c r="N8" s="5" t="s">
        <v>27</v>
      </c>
      <c r="P8" s="5" t="s">
        <v>108</v>
      </c>
      <c r="Q8" s="5"/>
      <c r="R8" s="5"/>
      <c r="S8" s="5" t="s">
        <v>29</v>
      </c>
      <c r="T8" s="5" t="s">
        <v>28</v>
      </c>
      <c r="U8" s="5" t="s">
        <v>27</v>
      </c>
    </row>
    <row r="9" spans="1:21" x14ac:dyDescent="0.25">
      <c r="A9">
        <v>1</v>
      </c>
      <c r="B9" s="55"/>
      <c r="C9" s="55"/>
      <c r="D9" s="55"/>
      <c r="E9" s="4"/>
      <c r="F9" s="4"/>
      <c r="G9" s="4"/>
      <c r="H9">
        <v>1</v>
      </c>
      <c r="I9" s="55"/>
      <c r="J9" s="55"/>
      <c r="K9" s="55"/>
      <c r="L9" s="4"/>
      <c r="M9" s="4"/>
      <c r="N9" s="4"/>
      <c r="O9">
        <v>1</v>
      </c>
      <c r="P9" s="55"/>
      <c r="Q9" s="55"/>
      <c r="R9" s="55"/>
      <c r="S9" s="4"/>
      <c r="T9" s="4"/>
      <c r="U9" s="4"/>
    </row>
    <row r="10" spans="1:21" x14ac:dyDescent="0.25">
      <c r="A10">
        <v>2</v>
      </c>
      <c r="B10" s="55"/>
      <c r="C10" s="55"/>
      <c r="D10" s="55"/>
      <c r="E10" s="4"/>
      <c r="F10" s="4"/>
      <c r="G10" s="4"/>
      <c r="H10">
        <v>2</v>
      </c>
      <c r="I10" s="55"/>
      <c r="J10" s="55"/>
      <c r="K10" s="55"/>
      <c r="L10" s="4"/>
      <c r="M10" s="4"/>
      <c r="N10" s="4"/>
      <c r="O10">
        <v>2</v>
      </c>
      <c r="P10" s="55"/>
      <c r="Q10" s="55"/>
      <c r="R10" s="55"/>
      <c r="S10" s="4"/>
      <c r="T10" s="4"/>
      <c r="U10" s="4"/>
    </row>
    <row r="11" spans="1:21" x14ac:dyDescent="0.25">
      <c r="A11">
        <v>3</v>
      </c>
      <c r="B11" s="55"/>
      <c r="C11" s="55"/>
      <c r="D11" s="55"/>
      <c r="E11" s="4"/>
      <c r="F11" s="4"/>
      <c r="G11" s="4"/>
      <c r="H11">
        <v>3</v>
      </c>
      <c r="I11" s="55"/>
      <c r="J11" s="55"/>
      <c r="K11" s="55"/>
      <c r="L11" s="4"/>
      <c r="M11" s="4"/>
      <c r="N11" s="4"/>
      <c r="O11">
        <v>3</v>
      </c>
      <c r="P11" s="55"/>
      <c r="Q11" s="55"/>
      <c r="R11" s="55"/>
      <c r="S11" s="4"/>
      <c r="T11" s="4"/>
      <c r="U11" s="4"/>
    </row>
    <row r="12" spans="1:21" x14ac:dyDescent="0.25">
      <c r="A12">
        <v>4</v>
      </c>
      <c r="B12" s="55"/>
      <c r="C12" s="55"/>
      <c r="D12" s="55"/>
      <c r="E12" s="4"/>
      <c r="F12" s="4"/>
      <c r="G12" s="4"/>
      <c r="H12">
        <v>4</v>
      </c>
      <c r="I12" s="55"/>
      <c r="J12" s="55"/>
      <c r="K12" s="55"/>
      <c r="L12" s="4"/>
      <c r="M12" s="4"/>
      <c r="N12" s="4"/>
      <c r="O12">
        <v>4</v>
      </c>
      <c r="P12" s="55"/>
      <c r="Q12" s="55"/>
      <c r="R12" s="55"/>
      <c r="S12" s="4"/>
      <c r="T12" s="4"/>
      <c r="U12" s="4"/>
    </row>
    <row r="13" spans="1:21" x14ac:dyDescent="0.25">
      <c r="A13">
        <v>5</v>
      </c>
      <c r="B13" s="55"/>
      <c r="C13" s="55"/>
      <c r="D13" s="55"/>
      <c r="E13" s="4"/>
      <c r="F13" s="4"/>
      <c r="G13" s="4"/>
      <c r="H13">
        <v>5</v>
      </c>
      <c r="I13" s="55"/>
      <c r="J13" s="55"/>
      <c r="K13" s="55"/>
      <c r="L13" s="4"/>
      <c r="M13" s="4"/>
      <c r="N13" s="4"/>
      <c r="O13">
        <v>5</v>
      </c>
      <c r="P13" s="55"/>
      <c r="Q13" s="55"/>
      <c r="R13" s="55"/>
      <c r="S13" s="4"/>
      <c r="T13" s="4"/>
      <c r="U13" s="4"/>
    </row>
    <row r="14" spans="1:21" x14ac:dyDescent="0.25">
      <c r="A14">
        <v>6</v>
      </c>
      <c r="B14" s="55"/>
      <c r="C14" s="55"/>
      <c r="D14" s="55"/>
      <c r="E14" s="4"/>
      <c r="F14" s="4"/>
      <c r="G14" s="4"/>
      <c r="H14">
        <v>6</v>
      </c>
      <c r="I14" s="55"/>
      <c r="J14" s="55"/>
      <c r="K14" s="55"/>
      <c r="L14" s="4"/>
      <c r="M14" s="4"/>
      <c r="N14" s="4"/>
      <c r="O14">
        <v>6</v>
      </c>
      <c r="P14" s="55"/>
      <c r="Q14" s="55"/>
      <c r="R14" s="55"/>
      <c r="S14" s="4"/>
      <c r="T14" s="4"/>
      <c r="U14" s="4"/>
    </row>
    <row r="15" spans="1:21" x14ac:dyDescent="0.25">
      <c r="A15">
        <v>7</v>
      </c>
      <c r="B15" s="55"/>
      <c r="C15" s="55"/>
      <c r="D15" s="55"/>
      <c r="E15" s="4"/>
      <c r="F15" s="4"/>
      <c r="G15" s="4"/>
      <c r="H15">
        <v>7</v>
      </c>
      <c r="I15" s="55"/>
      <c r="J15" s="55"/>
      <c r="K15" s="55"/>
      <c r="L15" s="4"/>
      <c r="M15" s="4"/>
      <c r="N15" s="4"/>
      <c r="O15">
        <v>7</v>
      </c>
      <c r="P15" s="55"/>
      <c r="Q15" s="55"/>
      <c r="R15" s="55"/>
      <c r="S15" s="4"/>
      <c r="T15" s="4"/>
      <c r="U15" s="4"/>
    </row>
    <row r="16" spans="1:21" x14ac:dyDescent="0.25">
      <c r="A16">
        <v>8</v>
      </c>
      <c r="B16" s="55"/>
      <c r="C16" s="55"/>
      <c r="D16" s="55"/>
      <c r="E16" s="4"/>
      <c r="F16" s="4"/>
      <c r="G16" s="4"/>
      <c r="H16">
        <v>8</v>
      </c>
      <c r="I16" s="55"/>
      <c r="J16" s="55"/>
      <c r="K16" s="55"/>
      <c r="L16" s="4"/>
      <c r="M16" s="4"/>
      <c r="N16" s="4"/>
      <c r="O16">
        <v>8</v>
      </c>
      <c r="P16" s="55"/>
      <c r="Q16" s="55"/>
      <c r="R16" s="55"/>
      <c r="S16" s="4"/>
      <c r="T16" s="4"/>
      <c r="U16" s="4"/>
    </row>
    <row r="17" spans="1:21" x14ac:dyDescent="0.25">
      <c r="A17">
        <v>9</v>
      </c>
      <c r="B17" s="55"/>
      <c r="C17" s="55"/>
      <c r="D17" s="55"/>
      <c r="E17" s="4"/>
      <c r="F17" s="4"/>
      <c r="G17" s="4"/>
      <c r="H17">
        <v>9</v>
      </c>
      <c r="I17" s="55"/>
      <c r="J17" s="55"/>
      <c r="K17" s="55"/>
      <c r="L17" s="4"/>
      <c r="M17" s="4"/>
      <c r="N17" s="4"/>
      <c r="O17">
        <v>9</v>
      </c>
      <c r="P17" s="55"/>
      <c r="Q17" s="55"/>
      <c r="R17" s="55"/>
      <c r="S17" s="4"/>
      <c r="T17" s="4"/>
      <c r="U17" s="4"/>
    </row>
    <row r="18" spans="1:21" x14ac:dyDescent="0.25">
      <c r="A18">
        <v>10</v>
      </c>
      <c r="B18" s="55"/>
      <c r="C18" s="55"/>
      <c r="D18" s="55"/>
      <c r="E18" s="4"/>
      <c r="F18" s="4"/>
      <c r="G18" s="4"/>
      <c r="H18">
        <v>10</v>
      </c>
      <c r="I18" s="55"/>
      <c r="J18" s="55"/>
      <c r="K18" s="55"/>
      <c r="L18" s="4"/>
      <c r="M18" s="4"/>
      <c r="N18" s="4"/>
      <c r="O18">
        <v>10</v>
      </c>
      <c r="P18" s="55"/>
      <c r="Q18" s="55"/>
      <c r="R18" s="55"/>
      <c r="S18" s="4"/>
      <c r="T18" s="4"/>
      <c r="U18" s="4"/>
    </row>
    <row r="19" spans="1:21" x14ac:dyDescent="0.25">
      <c r="A19">
        <v>11</v>
      </c>
      <c r="B19" s="55"/>
      <c r="C19" s="55"/>
      <c r="D19" s="55"/>
      <c r="E19" s="4"/>
      <c r="F19" s="4"/>
      <c r="G19" s="4"/>
      <c r="H19">
        <v>11</v>
      </c>
      <c r="I19" s="55"/>
      <c r="J19" s="55"/>
      <c r="K19" s="55"/>
      <c r="L19" s="4"/>
      <c r="M19" s="4"/>
      <c r="N19" s="4"/>
      <c r="O19">
        <v>11</v>
      </c>
      <c r="P19" s="55"/>
      <c r="Q19" s="55"/>
      <c r="R19" s="55"/>
      <c r="S19" s="4"/>
      <c r="T19" s="4"/>
      <c r="U19" s="4"/>
    </row>
    <row r="20" spans="1:21" x14ac:dyDescent="0.25">
      <c r="A20">
        <v>12</v>
      </c>
      <c r="B20" s="55"/>
      <c r="C20" s="55"/>
      <c r="D20" s="55"/>
      <c r="E20" s="4"/>
      <c r="F20" s="4"/>
      <c r="G20" s="4"/>
      <c r="H20">
        <v>12</v>
      </c>
      <c r="I20" s="55"/>
      <c r="J20" s="55"/>
      <c r="K20" s="55"/>
      <c r="L20" s="4"/>
      <c r="M20" s="4"/>
      <c r="N20" s="4"/>
      <c r="O20">
        <v>12</v>
      </c>
      <c r="P20" s="55"/>
      <c r="Q20" s="55"/>
      <c r="R20" s="55"/>
      <c r="S20" s="4"/>
      <c r="T20" s="4"/>
      <c r="U20" s="4"/>
    </row>
    <row r="21" spans="1:21" x14ac:dyDescent="0.25">
      <c r="A21">
        <v>13</v>
      </c>
      <c r="B21" s="55"/>
      <c r="C21" s="55"/>
      <c r="D21" s="55"/>
      <c r="E21" s="4"/>
      <c r="F21" s="4"/>
      <c r="G21" s="4"/>
      <c r="H21">
        <v>13</v>
      </c>
      <c r="I21" s="55"/>
      <c r="J21" s="55"/>
      <c r="K21" s="55"/>
      <c r="L21" s="4"/>
      <c r="M21" s="4"/>
      <c r="N21" s="4"/>
      <c r="O21">
        <v>13</v>
      </c>
      <c r="P21" s="55"/>
      <c r="Q21" s="55"/>
      <c r="R21" s="55"/>
      <c r="S21" s="4"/>
      <c r="T21" s="4"/>
      <c r="U21" s="4"/>
    </row>
    <row r="22" spans="1:21" x14ac:dyDescent="0.25">
      <c r="A22">
        <v>14</v>
      </c>
      <c r="B22" s="55"/>
      <c r="C22" s="55"/>
      <c r="D22" s="55"/>
      <c r="E22" s="4"/>
      <c r="F22" s="4"/>
      <c r="G22" s="4"/>
      <c r="H22">
        <v>14</v>
      </c>
      <c r="I22" s="55"/>
      <c r="J22" s="55"/>
      <c r="K22" s="55"/>
      <c r="L22" s="4"/>
      <c r="M22" s="4"/>
      <c r="N22" s="4"/>
      <c r="O22">
        <v>14</v>
      </c>
      <c r="P22" s="55"/>
      <c r="Q22" s="55"/>
      <c r="R22" s="55"/>
      <c r="S22" s="4"/>
      <c r="T22" s="4"/>
      <c r="U22" s="4"/>
    </row>
    <row r="23" spans="1:21" x14ac:dyDescent="0.25">
      <c r="A23">
        <v>15</v>
      </c>
      <c r="B23" s="55"/>
      <c r="C23" s="55"/>
      <c r="D23" s="55"/>
      <c r="E23" s="4"/>
      <c r="F23" s="4"/>
      <c r="G23" s="4"/>
      <c r="H23">
        <v>15</v>
      </c>
      <c r="I23" s="55"/>
      <c r="J23" s="55"/>
      <c r="K23" s="55"/>
      <c r="L23" s="4"/>
      <c r="M23" s="4"/>
      <c r="N23" s="4"/>
      <c r="O23">
        <v>15</v>
      </c>
      <c r="P23" s="55"/>
      <c r="Q23" s="55"/>
      <c r="R23" s="55"/>
      <c r="S23" s="4"/>
      <c r="T23" s="4"/>
      <c r="U23" s="4"/>
    </row>
    <row r="24" spans="1:21" x14ac:dyDescent="0.25">
      <c r="A24">
        <v>16</v>
      </c>
      <c r="B24" s="55"/>
      <c r="C24" s="55"/>
      <c r="D24" s="55"/>
      <c r="E24" s="4"/>
      <c r="F24" s="4"/>
      <c r="G24" s="4"/>
      <c r="H24">
        <v>16</v>
      </c>
      <c r="I24" s="55"/>
      <c r="J24" s="55"/>
      <c r="K24" s="55"/>
      <c r="L24" s="4"/>
      <c r="M24" s="4"/>
      <c r="N24" s="4"/>
      <c r="O24">
        <v>16</v>
      </c>
      <c r="P24" s="55"/>
      <c r="Q24" s="55"/>
      <c r="R24" s="55"/>
      <c r="S24" s="4"/>
      <c r="T24" s="4"/>
      <c r="U24" s="4"/>
    </row>
    <row r="25" spans="1:21" x14ac:dyDescent="0.25">
      <c r="B25" s="53" t="s">
        <v>15</v>
      </c>
      <c r="C25" s="53"/>
      <c r="D25" s="53"/>
      <c r="E25" s="4">
        <f>COUNTIFS(E9:E24, "P")</f>
        <v>0</v>
      </c>
      <c r="F25" s="4">
        <f>COUNTIFS(F9:F24, "P")</f>
        <v>0</v>
      </c>
      <c r="G25" s="4">
        <f>COUNTIFS(G9:G24, "P")</f>
        <v>0</v>
      </c>
      <c r="I25" s="53" t="s">
        <v>15</v>
      </c>
      <c r="J25" s="53"/>
      <c r="K25" s="53"/>
      <c r="L25" s="4">
        <f>COUNTIFS(L9:L24, "P")</f>
        <v>0</v>
      </c>
      <c r="M25" s="4">
        <f>COUNTIFS(M9:M24, "P")</f>
        <v>0</v>
      </c>
      <c r="N25" s="4">
        <f>COUNTIFS(N9:N24, "P")</f>
        <v>0</v>
      </c>
      <c r="P25" s="53" t="s">
        <v>15</v>
      </c>
      <c r="Q25" s="53"/>
      <c r="R25" s="53"/>
      <c r="S25" s="4">
        <f>COUNTIF(S9:S24, "P")</f>
        <v>0</v>
      </c>
      <c r="T25" s="4">
        <f>COUNTIF(T9:T24, "P")</f>
        <v>0</v>
      </c>
      <c r="U25" s="4">
        <f>COUNTIF(U9:U24, "P")</f>
        <v>0</v>
      </c>
    </row>
    <row r="26" spans="1:21" ht="15.75" x14ac:dyDescent="0.25">
      <c r="B26" s="5" t="s">
        <v>44</v>
      </c>
      <c r="E26" s="5" t="s">
        <v>29</v>
      </c>
      <c r="F26" s="5" t="s">
        <v>28</v>
      </c>
      <c r="G26" s="5" t="s">
        <v>27</v>
      </c>
      <c r="I26" s="5" t="s">
        <v>110</v>
      </c>
      <c r="L26" s="5" t="s">
        <v>29</v>
      </c>
      <c r="M26" s="5" t="s">
        <v>28</v>
      </c>
      <c r="N26" s="5" t="s">
        <v>27</v>
      </c>
      <c r="P26" s="5" t="s">
        <v>45</v>
      </c>
      <c r="Q26" s="6"/>
      <c r="S26" s="5" t="s">
        <v>29</v>
      </c>
      <c r="T26" s="5" t="s">
        <v>28</v>
      </c>
      <c r="U26" s="5" t="s">
        <v>27</v>
      </c>
    </row>
    <row r="27" spans="1:21" x14ac:dyDescent="0.25">
      <c r="A27">
        <v>1</v>
      </c>
      <c r="B27" s="55"/>
      <c r="C27" s="55"/>
      <c r="D27" s="55"/>
      <c r="E27" s="4"/>
      <c r="F27" s="4"/>
      <c r="G27" s="4"/>
      <c r="H27">
        <v>1</v>
      </c>
      <c r="I27" s="55"/>
      <c r="J27" s="55"/>
      <c r="K27" s="55"/>
      <c r="L27" s="4"/>
      <c r="M27" s="4"/>
      <c r="N27" s="4"/>
      <c r="O27">
        <v>1</v>
      </c>
      <c r="P27" s="55"/>
      <c r="Q27" s="55"/>
      <c r="R27" s="55"/>
      <c r="S27" s="4"/>
      <c r="T27" s="4"/>
      <c r="U27" s="4"/>
    </row>
    <row r="28" spans="1:21" x14ac:dyDescent="0.25">
      <c r="A28">
        <v>2</v>
      </c>
      <c r="B28" s="55"/>
      <c r="C28" s="55"/>
      <c r="D28" s="55"/>
      <c r="E28" s="4"/>
      <c r="F28" s="4"/>
      <c r="G28" s="4"/>
      <c r="H28">
        <v>2</v>
      </c>
      <c r="I28" s="55"/>
      <c r="J28" s="55"/>
      <c r="K28" s="55"/>
      <c r="L28" s="4"/>
      <c r="M28" s="4"/>
      <c r="N28" s="4"/>
      <c r="O28">
        <v>2</v>
      </c>
      <c r="P28" s="55"/>
      <c r="Q28" s="55"/>
      <c r="R28" s="55"/>
      <c r="S28" s="4"/>
      <c r="T28" s="4"/>
      <c r="U28" s="4"/>
    </row>
    <row r="29" spans="1:21" x14ac:dyDescent="0.25">
      <c r="A29">
        <v>3</v>
      </c>
      <c r="B29" s="55"/>
      <c r="C29" s="55"/>
      <c r="D29" s="55"/>
      <c r="E29" s="4"/>
      <c r="F29" s="4"/>
      <c r="G29" s="4"/>
      <c r="H29">
        <v>3</v>
      </c>
      <c r="I29" s="55"/>
      <c r="J29" s="55"/>
      <c r="K29" s="55"/>
      <c r="L29" s="4"/>
      <c r="M29" s="4"/>
      <c r="N29" s="4"/>
      <c r="O29">
        <v>3</v>
      </c>
      <c r="P29" s="55"/>
      <c r="Q29" s="55"/>
      <c r="R29" s="55"/>
      <c r="S29" s="4"/>
      <c r="T29" s="4"/>
      <c r="U29" s="4"/>
    </row>
    <row r="30" spans="1:21" x14ac:dyDescent="0.25">
      <c r="A30">
        <v>4</v>
      </c>
      <c r="B30" s="55"/>
      <c r="C30" s="55"/>
      <c r="D30" s="55"/>
      <c r="E30" s="4"/>
      <c r="F30" s="4"/>
      <c r="G30" s="4"/>
      <c r="H30">
        <v>4</v>
      </c>
      <c r="I30" s="55"/>
      <c r="J30" s="55"/>
      <c r="K30" s="55"/>
      <c r="L30" s="4"/>
      <c r="M30" s="4"/>
      <c r="N30" s="4"/>
      <c r="O30">
        <v>4</v>
      </c>
      <c r="P30" s="55"/>
      <c r="Q30" s="55"/>
      <c r="R30" s="55"/>
      <c r="S30" s="4"/>
      <c r="T30" s="4"/>
      <c r="U30" s="4"/>
    </row>
    <row r="31" spans="1:21" x14ac:dyDescent="0.25">
      <c r="A31">
        <v>5</v>
      </c>
      <c r="B31" s="55"/>
      <c r="C31" s="55"/>
      <c r="D31" s="55"/>
      <c r="E31" s="4"/>
      <c r="F31" s="4"/>
      <c r="G31" s="4"/>
      <c r="H31">
        <v>5</v>
      </c>
      <c r="I31" s="55"/>
      <c r="J31" s="55"/>
      <c r="K31" s="55"/>
      <c r="L31" s="4"/>
      <c r="M31" s="4"/>
      <c r="N31" s="4"/>
      <c r="O31">
        <v>5</v>
      </c>
      <c r="P31" s="55"/>
      <c r="Q31" s="55"/>
      <c r="R31" s="55"/>
      <c r="S31" s="4"/>
      <c r="T31" s="4"/>
      <c r="U31" s="4"/>
    </row>
    <row r="32" spans="1:21" x14ac:dyDescent="0.25">
      <c r="A32">
        <v>6</v>
      </c>
      <c r="B32" s="55"/>
      <c r="C32" s="55"/>
      <c r="D32" s="55"/>
      <c r="E32" s="4"/>
      <c r="F32" s="4"/>
      <c r="G32" s="4"/>
      <c r="H32">
        <v>6</v>
      </c>
      <c r="I32" s="55"/>
      <c r="J32" s="55"/>
      <c r="K32" s="55"/>
      <c r="L32" s="4"/>
      <c r="M32" s="4"/>
      <c r="N32" s="4"/>
      <c r="O32">
        <v>6</v>
      </c>
      <c r="P32" s="55"/>
      <c r="Q32" s="55"/>
      <c r="R32" s="55"/>
      <c r="S32" s="4"/>
      <c r="T32" s="4"/>
      <c r="U32" s="4"/>
    </row>
    <row r="33" spans="1:21" x14ac:dyDescent="0.25">
      <c r="A33">
        <v>7</v>
      </c>
      <c r="B33" s="55"/>
      <c r="C33" s="55"/>
      <c r="D33" s="55"/>
      <c r="E33" s="4"/>
      <c r="F33" s="4"/>
      <c r="G33" s="4"/>
      <c r="H33">
        <v>7</v>
      </c>
      <c r="I33" s="55"/>
      <c r="J33" s="55"/>
      <c r="K33" s="55"/>
      <c r="L33" s="4"/>
      <c r="M33" s="4"/>
      <c r="N33" s="4"/>
      <c r="O33">
        <v>7</v>
      </c>
      <c r="P33" s="55"/>
      <c r="Q33" s="55"/>
      <c r="R33" s="55"/>
      <c r="S33" s="4"/>
      <c r="T33" s="4"/>
      <c r="U33" s="4"/>
    </row>
    <row r="34" spans="1:21" x14ac:dyDescent="0.25">
      <c r="A34">
        <v>8</v>
      </c>
      <c r="B34" s="55"/>
      <c r="C34" s="55"/>
      <c r="D34" s="55"/>
      <c r="E34" s="4"/>
      <c r="F34" s="4"/>
      <c r="G34" s="4"/>
      <c r="H34">
        <v>8</v>
      </c>
      <c r="I34" s="55"/>
      <c r="J34" s="55"/>
      <c r="K34" s="55"/>
      <c r="L34" s="4"/>
      <c r="M34" s="4"/>
      <c r="N34" s="4"/>
      <c r="O34">
        <v>8</v>
      </c>
      <c r="P34" s="55"/>
      <c r="Q34" s="55"/>
      <c r="R34" s="55"/>
      <c r="S34" s="4"/>
      <c r="T34" s="4"/>
      <c r="U34" s="4"/>
    </row>
    <row r="35" spans="1:21" x14ac:dyDescent="0.25">
      <c r="A35">
        <v>9</v>
      </c>
      <c r="B35" s="55"/>
      <c r="C35" s="55"/>
      <c r="D35" s="55"/>
      <c r="E35" s="4"/>
      <c r="F35" s="4"/>
      <c r="G35" s="4"/>
      <c r="H35">
        <v>9</v>
      </c>
      <c r="I35" s="55"/>
      <c r="J35" s="55"/>
      <c r="K35" s="55"/>
      <c r="L35" s="4"/>
      <c r="M35" s="4"/>
      <c r="N35" s="4"/>
      <c r="O35">
        <v>9</v>
      </c>
      <c r="P35" s="55"/>
      <c r="Q35" s="55"/>
      <c r="R35" s="55"/>
      <c r="S35" s="4"/>
      <c r="T35" s="4"/>
      <c r="U35" s="4"/>
    </row>
    <row r="36" spans="1:21" x14ac:dyDescent="0.25">
      <c r="A36">
        <v>10</v>
      </c>
      <c r="B36" s="55"/>
      <c r="C36" s="55"/>
      <c r="D36" s="55"/>
      <c r="E36" s="4"/>
      <c r="F36" s="4"/>
      <c r="G36" s="4"/>
      <c r="H36">
        <v>10</v>
      </c>
      <c r="I36" s="55"/>
      <c r="J36" s="55"/>
      <c r="K36" s="55"/>
      <c r="L36" s="4"/>
      <c r="M36" s="4"/>
      <c r="N36" s="4"/>
      <c r="O36">
        <v>10</v>
      </c>
      <c r="P36" s="55"/>
      <c r="Q36" s="55"/>
      <c r="R36" s="55"/>
      <c r="S36" s="4"/>
      <c r="T36" s="4"/>
      <c r="U36" s="4"/>
    </row>
    <row r="37" spans="1:21" x14ac:dyDescent="0.25">
      <c r="A37">
        <v>11</v>
      </c>
      <c r="B37" s="55"/>
      <c r="C37" s="55"/>
      <c r="D37" s="55"/>
      <c r="E37" s="4"/>
      <c r="F37" s="4"/>
      <c r="G37" s="4"/>
      <c r="H37">
        <v>11</v>
      </c>
      <c r="I37" s="55"/>
      <c r="J37" s="55"/>
      <c r="K37" s="55"/>
      <c r="L37" s="4"/>
      <c r="M37" s="4"/>
      <c r="N37" s="4"/>
      <c r="O37">
        <v>11</v>
      </c>
      <c r="P37" s="55"/>
      <c r="Q37" s="55"/>
      <c r="R37" s="55"/>
      <c r="S37" s="4"/>
      <c r="T37" s="4"/>
      <c r="U37" s="4"/>
    </row>
    <row r="38" spans="1:21" x14ac:dyDescent="0.25">
      <c r="A38">
        <v>12</v>
      </c>
      <c r="B38" s="55"/>
      <c r="C38" s="55"/>
      <c r="D38" s="55"/>
      <c r="E38" s="4"/>
      <c r="F38" s="4"/>
      <c r="G38" s="4"/>
      <c r="H38">
        <v>12</v>
      </c>
      <c r="I38" s="55"/>
      <c r="J38" s="55"/>
      <c r="K38" s="55"/>
      <c r="L38" s="4"/>
      <c r="M38" s="4"/>
      <c r="N38" s="4"/>
      <c r="O38">
        <v>12</v>
      </c>
      <c r="P38" s="55"/>
      <c r="Q38" s="55"/>
      <c r="R38" s="55"/>
      <c r="S38" s="4"/>
      <c r="T38" s="4"/>
      <c r="U38" s="4"/>
    </row>
    <row r="39" spans="1:21" x14ac:dyDescent="0.25">
      <c r="A39">
        <v>13</v>
      </c>
      <c r="B39" s="55"/>
      <c r="C39" s="55"/>
      <c r="D39" s="55"/>
      <c r="E39" s="4"/>
      <c r="F39" s="4"/>
      <c r="G39" s="4"/>
      <c r="H39">
        <v>13</v>
      </c>
      <c r="I39" s="55"/>
      <c r="J39" s="55"/>
      <c r="K39" s="55"/>
      <c r="L39" s="4"/>
      <c r="M39" s="4"/>
      <c r="N39" s="4"/>
      <c r="O39">
        <v>13</v>
      </c>
      <c r="P39" s="55"/>
      <c r="Q39" s="55"/>
      <c r="R39" s="55"/>
      <c r="S39" s="4"/>
      <c r="T39" s="4"/>
      <c r="U39" s="4"/>
    </row>
    <row r="40" spans="1:21" x14ac:dyDescent="0.25">
      <c r="A40">
        <v>14</v>
      </c>
      <c r="B40" s="55"/>
      <c r="C40" s="55"/>
      <c r="D40" s="55"/>
      <c r="E40" s="4"/>
      <c r="F40" s="4"/>
      <c r="G40" s="4"/>
      <c r="H40">
        <v>14</v>
      </c>
      <c r="I40" s="55"/>
      <c r="J40" s="55"/>
      <c r="K40" s="55"/>
      <c r="L40" s="4"/>
      <c r="M40" s="4"/>
      <c r="N40" s="4"/>
      <c r="O40">
        <v>14</v>
      </c>
      <c r="P40" s="55"/>
      <c r="Q40" s="55"/>
      <c r="R40" s="55"/>
      <c r="S40" s="4"/>
      <c r="T40" s="4"/>
      <c r="U40" s="4"/>
    </row>
    <row r="41" spans="1:21" x14ac:dyDescent="0.25">
      <c r="A41">
        <v>15</v>
      </c>
      <c r="B41" s="55"/>
      <c r="C41" s="55"/>
      <c r="D41" s="55"/>
      <c r="E41" s="4"/>
      <c r="F41" s="4"/>
      <c r="G41" s="4"/>
      <c r="H41">
        <v>15</v>
      </c>
      <c r="I41" s="55"/>
      <c r="J41" s="55"/>
      <c r="K41" s="55"/>
      <c r="L41" s="4"/>
      <c r="M41" s="4"/>
      <c r="N41" s="4"/>
      <c r="O41">
        <v>15</v>
      </c>
      <c r="P41" s="55"/>
      <c r="Q41" s="55"/>
      <c r="R41" s="55"/>
      <c r="S41" s="4"/>
      <c r="T41" s="4"/>
      <c r="U41" s="4"/>
    </row>
    <row r="42" spans="1:21" x14ac:dyDescent="0.25">
      <c r="A42">
        <v>16</v>
      </c>
      <c r="B42" s="55"/>
      <c r="C42" s="55"/>
      <c r="D42" s="55"/>
      <c r="E42" s="4"/>
      <c r="F42" s="4"/>
      <c r="G42" s="4"/>
      <c r="H42">
        <v>16</v>
      </c>
      <c r="I42" s="55"/>
      <c r="J42" s="55"/>
      <c r="K42" s="55"/>
      <c r="L42" s="4"/>
      <c r="M42" s="4"/>
      <c r="N42" s="4"/>
      <c r="O42">
        <v>16</v>
      </c>
      <c r="P42" s="55"/>
      <c r="Q42" s="55"/>
      <c r="R42" s="55"/>
      <c r="S42" s="4"/>
      <c r="T42" s="4"/>
      <c r="U42" s="4"/>
    </row>
    <row r="43" spans="1:21" x14ac:dyDescent="0.25">
      <c r="B43" s="53" t="s">
        <v>15</v>
      </c>
      <c r="C43" s="53"/>
      <c r="D43" s="53"/>
      <c r="E43" s="4">
        <f>COUNTIFS(E27:E42, "P")</f>
        <v>0</v>
      </c>
      <c r="F43" s="4">
        <f>COUNTIFS(F27:F42, "P")</f>
        <v>0</v>
      </c>
      <c r="G43" s="4">
        <f>COUNTIFS(G27:G42, "P")</f>
        <v>0</v>
      </c>
      <c r="I43" s="53" t="s">
        <v>15</v>
      </c>
      <c r="J43" s="53"/>
      <c r="K43" s="53"/>
      <c r="L43" s="4">
        <f>COUNTIFS(L27:L42, "P")</f>
        <v>0</v>
      </c>
      <c r="M43" s="4">
        <f>COUNTIFS(M27:M42, "P")</f>
        <v>0</v>
      </c>
      <c r="N43" s="4">
        <f>COUNTIFS(N27:N42, "P")</f>
        <v>0</v>
      </c>
      <c r="P43" s="53" t="s">
        <v>15</v>
      </c>
      <c r="Q43" s="53"/>
      <c r="R43" s="53"/>
      <c r="S43" s="4">
        <f>COUNTIFS(S27:S42, "P")</f>
        <v>0</v>
      </c>
      <c r="T43" s="4">
        <f>COUNTIFS(T27:T42, "P")</f>
        <v>0</v>
      </c>
      <c r="U43" s="4">
        <f>COUNTIFS(U27:U42, "P")</f>
        <v>0</v>
      </c>
    </row>
    <row r="44" spans="1:21" ht="15.75" x14ac:dyDescent="0.25">
      <c r="B44" s="5" t="s">
        <v>46</v>
      </c>
      <c r="E44" s="5" t="s">
        <v>29</v>
      </c>
      <c r="F44" s="5" t="s">
        <v>28</v>
      </c>
      <c r="G44" s="5" t="s">
        <v>27</v>
      </c>
      <c r="I44" s="5" t="s">
        <v>47</v>
      </c>
      <c r="L44" s="5" t="s">
        <v>29</v>
      </c>
      <c r="M44" s="5" t="s">
        <v>28</v>
      </c>
      <c r="N44" s="5" t="s">
        <v>27</v>
      </c>
      <c r="P44" s="5" t="s">
        <v>211</v>
      </c>
      <c r="S44" s="5" t="s">
        <v>29</v>
      </c>
      <c r="T44" s="5" t="s">
        <v>28</v>
      </c>
      <c r="U44" s="5" t="s">
        <v>27</v>
      </c>
    </row>
    <row r="45" spans="1:21" x14ac:dyDescent="0.25">
      <c r="A45">
        <v>1</v>
      </c>
      <c r="B45" s="55"/>
      <c r="C45" s="55"/>
      <c r="D45" s="55"/>
      <c r="E45" s="4"/>
      <c r="F45" s="4"/>
      <c r="G45" s="4"/>
      <c r="H45">
        <v>1</v>
      </c>
      <c r="I45" s="55"/>
      <c r="J45" s="55"/>
      <c r="K45" s="55"/>
      <c r="L45" s="4"/>
      <c r="M45" s="4"/>
      <c r="N45" s="4"/>
      <c r="O45">
        <v>1</v>
      </c>
      <c r="P45" s="55"/>
      <c r="Q45" s="55"/>
      <c r="R45" s="55"/>
      <c r="S45" s="4"/>
      <c r="T45" s="4"/>
      <c r="U45" s="4"/>
    </row>
    <row r="46" spans="1:21" x14ac:dyDescent="0.25">
      <c r="A46">
        <v>2</v>
      </c>
      <c r="B46" s="55"/>
      <c r="C46" s="55"/>
      <c r="D46" s="55"/>
      <c r="E46" s="4"/>
      <c r="F46" s="4"/>
      <c r="G46" s="4"/>
      <c r="H46">
        <v>2</v>
      </c>
      <c r="I46" s="55"/>
      <c r="J46" s="55"/>
      <c r="K46" s="55"/>
      <c r="L46" s="4"/>
      <c r="M46" s="4"/>
      <c r="N46" s="4"/>
      <c r="O46">
        <v>2</v>
      </c>
      <c r="P46" s="55"/>
      <c r="Q46" s="55"/>
      <c r="R46" s="55"/>
      <c r="S46" s="4"/>
      <c r="T46" s="4"/>
      <c r="U46" s="4"/>
    </row>
    <row r="47" spans="1:21" x14ac:dyDescent="0.25">
      <c r="A47">
        <v>3</v>
      </c>
      <c r="B47" s="55"/>
      <c r="C47" s="55"/>
      <c r="D47" s="55"/>
      <c r="E47" s="4"/>
      <c r="F47" s="4"/>
      <c r="G47" s="4"/>
      <c r="H47">
        <v>3</v>
      </c>
      <c r="I47" s="55"/>
      <c r="J47" s="55"/>
      <c r="K47" s="55"/>
      <c r="L47" s="4"/>
      <c r="M47" s="4"/>
      <c r="N47" s="4"/>
      <c r="O47">
        <v>3</v>
      </c>
      <c r="P47" s="55"/>
      <c r="Q47" s="55"/>
      <c r="R47" s="55"/>
      <c r="S47" s="4"/>
      <c r="T47" s="4"/>
      <c r="U47" s="4"/>
    </row>
    <row r="48" spans="1:21" x14ac:dyDescent="0.25">
      <c r="A48">
        <v>4</v>
      </c>
      <c r="B48" s="55"/>
      <c r="C48" s="55"/>
      <c r="D48" s="55"/>
      <c r="E48" s="4"/>
      <c r="F48" s="4"/>
      <c r="G48" s="4"/>
      <c r="H48">
        <v>4</v>
      </c>
      <c r="I48" s="55"/>
      <c r="J48" s="55"/>
      <c r="K48" s="55"/>
      <c r="L48" s="4"/>
      <c r="M48" s="4"/>
      <c r="N48" s="4"/>
      <c r="O48">
        <v>4</v>
      </c>
      <c r="P48" s="55"/>
      <c r="Q48" s="55"/>
      <c r="R48" s="55"/>
      <c r="S48" s="4"/>
      <c r="T48" s="4"/>
      <c r="U48" s="4"/>
    </row>
    <row r="49" spans="1:21" x14ac:dyDescent="0.25">
      <c r="A49">
        <v>5</v>
      </c>
      <c r="B49" s="55"/>
      <c r="C49" s="55"/>
      <c r="D49" s="55"/>
      <c r="E49" s="4"/>
      <c r="F49" s="4"/>
      <c r="G49" s="4"/>
      <c r="H49">
        <v>5</v>
      </c>
      <c r="I49" s="55"/>
      <c r="J49" s="55"/>
      <c r="K49" s="55"/>
      <c r="L49" s="4"/>
      <c r="M49" s="4"/>
      <c r="N49" s="4"/>
      <c r="O49">
        <v>5</v>
      </c>
      <c r="P49" s="55"/>
      <c r="Q49" s="55"/>
      <c r="R49" s="55"/>
      <c r="S49" s="4"/>
      <c r="T49" s="4"/>
      <c r="U49" s="4"/>
    </row>
    <row r="50" spans="1:21" x14ac:dyDescent="0.25">
      <c r="A50">
        <v>6</v>
      </c>
      <c r="B50" s="55"/>
      <c r="C50" s="55"/>
      <c r="D50" s="55"/>
      <c r="E50" s="4"/>
      <c r="F50" s="4"/>
      <c r="G50" s="4"/>
      <c r="H50">
        <v>6</v>
      </c>
      <c r="I50" s="55"/>
      <c r="J50" s="55"/>
      <c r="K50" s="55"/>
      <c r="L50" s="4"/>
      <c r="M50" s="4"/>
      <c r="N50" s="4"/>
      <c r="O50">
        <v>6</v>
      </c>
      <c r="P50" s="55"/>
      <c r="Q50" s="55"/>
      <c r="R50" s="55"/>
      <c r="S50" s="4"/>
      <c r="T50" s="4"/>
      <c r="U50" s="4"/>
    </row>
    <row r="51" spans="1:21" x14ac:dyDescent="0.25">
      <c r="A51">
        <v>7</v>
      </c>
      <c r="B51" s="55"/>
      <c r="C51" s="55"/>
      <c r="D51" s="55"/>
      <c r="E51" s="4"/>
      <c r="F51" s="4"/>
      <c r="G51" s="4"/>
      <c r="H51">
        <v>7</v>
      </c>
      <c r="I51" s="55"/>
      <c r="J51" s="55"/>
      <c r="K51" s="55"/>
      <c r="L51" s="4"/>
      <c r="M51" s="4"/>
      <c r="N51" s="4"/>
      <c r="O51">
        <v>7</v>
      </c>
      <c r="P51" s="55"/>
      <c r="Q51" s="55"/>
      <c r="R51" s="55"/>
      <c r="S51" s="4"/>
      <c r="T51" s="4"/>
      <c r="U51" s="4"/>
    </row>
    <row r="52" spans="1:21" x14ac:dyDescent="0.25">
      <c r="A52">
        <v>8</v>
      </c>
      <c r="B52" s="55"/>
      <c r="C52" s="55"/>
      <c r="D52" s="55"/>
      <c r="E52" s="4"/>
      <c r="F52" s="4"/>
      <c r="G52" s="4"/>
      <c r="H52">
        <v>8</v>
      </c>
      <c r="I52" s="55"/>
      <c r="J52" s="55"/>
      <c r="K52" s="55"/>
      <c r="L52" s="4"/>
      <c r="M52" s="4"/>
      <c r="N52" s="4"/>
      <c r="O52">
        <v>8</v>
      </c>
      <c r="P52" s="55"/>
      <c r="Q52" s="55"/>
      <c r="R52" s="55"/>
      <c r="S52" s="4"/>
      <c r="T52" s="4"/>
      <c r="U52" s="4"/>
    </row>
    <row r="53" spans="1:21" x14ac:dyDescent="0.25">
      <c r="A53">
        <v>9</v>
      </c>
      <c r="B53" s="55"/>
      <c r="C53" s="55"/>
      <c r="D53" s="55"/>
      <c r="E53" s="4"/>
      <c r="F53" s="4"/>
      <c r="G53" s="4"/>
      <c r="H53">
        <v>9</v>
      </c>
      <c r="I53" s="55"/>
      <c r="J53" s="55"/>
      <c r="K53" s="55"/>
      <c r="L53" s="4"/>
      <c r="M53" s="4"/>
      <c r="N53" s="4"/>
      <c r="O53">
        <v>9</v>
      </c>
      <c r="P53" s="55"/>
      <c r="Q53" s="55"/>
      <c r="R53" s="55"/>
      <c r="S53" s="4"/>
      <c r="T53" s="4"/>
      <c r="U53" s="4"/>
    </row>
    <row r="54" spans="1:21" x14ac:dyDescent="0.25">
      <c r="A54">
        <v>10</v>
      </c>
      <c r="B54" s="55"/>
      <c r="C54" s="55"/>
      <c r="D54" s="55"/>
      <c r="E54" s="4"/>
      <c r="F54" s="4"/>
      <c r="G54" s="4"/>
      <c r="H54">
        <v>10</v>
      </c>
      <c r="I54" s="55"/>
      <c r="J54" s="55"/>
      <c r="K54" s="55"/>
      <c r="L54" s="4"/>
      <c r="M54" s="4"/>
      <c r="N54" s="4"/>
      <c r="O54">
        <v>10</v>
      </c>
      <c r="P54" s="55"/>
      <c r="Q54" s="55"/>
      <c r="R54" s="55"/>
      <c r="S54" s="4"/>
      <c r="T54" s="4"/>
      <c r="U54" s="4"/>
    </row>
    <row r="55" spans="1:21" x14ac:dyDescent="0.25">
      <c r="A55">
        <v>11</v>
      </c>
      <c r="B55" s="55"/>
      <c r="C55" s="55"/>
      <c r="D55" s="55"/>
      <c r="E55" s="4"/>
      <c r="F55" s="4"/>
      <c r="G55" s="4"/>
      <c r="H55">
        <v>11</v>
      </c>
      <c r="I55" s="55"/>
      <c r="J55" s="55"/>
      <c r="K55" s="55"/>
      <c r="L55" s="4"/>
      <c r="M55" s="4"/>
      <c r="N55" s="4"/>
      <c r="O55">
        <v>11</v>
      </c>
      <c r="P55" s="55"/>
      <c r="Q55" s="55"/>
      <c r="R55" s="55"/>
      <c r="S55" s="4"/>
      <c r="T55" s="4"/>
      <c r="U55" s="4"/>
    </row>
    <row r="56" spans="1:21" x14ac:dyDescent="0.25">
      <c r="A56">
        <v>12</v>
      </c>
      <c r="B56" s="55"/>
      <c r="C56" s="55"/>
      <c r="D56" s="55"/>
      <c r="E56" s="4"/>
      <c r="F56" s="4"/>
      <c r="G56" s="4"/>
      <c r="H56">
        <v>12</v>
      </c>
      <c r="I56" s="55"/>
      <c r="J56" s="55"/>
      <c r="K56" s="55"/>
      <c r="L56" s="4"/>
      <c r="M56" s="4"/>
      <c r="N56" s="4"/>
      <c r="O56">
        <v>12</v>
      </c>
      <c r="P56" s="55"/>
      <c r="Q56" s="55"/>
      <c r="R56" s="55"/>
      <c r="S56" s="4"/>
      <c r="T56" s="4"/>
      <c r="U56" s="4"/>
    </row>
    <row r="57" spans="1:21" x14ac:dyDescent="0.25">
      <c r="A57">
        <v>13</v>
      </c>
      <c r="B57" s="55"/>
      <c r="C57" s="55"/>
      <c r="D57" s="55"/>
      <c r="E57" s="4"/>
      <c r="F57" s="4"/>
      <c r="G57" s="4"/>
      <c r="H57">
        <v>13</v>
      </c>
      <c r="I57" s="55"/>
      <c r="J57" s="55"/>
      <c r="K57" s="55"/>
      <c r="L57" s="4"/>
      <c r="M57" s="4"/>
      <c r="N57" s="4"/>
      <c r="O57">
        <v>13</v>
      </c>
      <c r="P57" s="55"/>
      <c r="Q57" s="55"/>
      <c r="R57" s="55"/>
      <c r="S57" s="4"/>
      <c r="T57" s="4"/>
      <c r="U57" s="4"/>
    </row>
    <row r="58" spans="1:21" x14ac:dyDescent="0.25">
      <c r="A58">
        <v>14</v>
      </c>
      <c r="B58" s="55"/>
      <c r="C58" s="55"/>
      <c r="D58" s="55"/>
      <c r="E58" s="4"/>
      <c r="F58" s="4"/>
      <c r="G58" s="4"/>
      <c r="H58">
        <v>14</v>
      </c>
      <c r="I58" s="55"/>
      <c r="J58" s="55"/>
      <c r="K58" s="55"/>
      <c r="L58" s="4"/>
      <c r="M58" s="4"/>
      <c r="N58" s="4"/>
      <c r="O58">
        <v>14</v>
      </c>
      <c r="P58" s="55"/>
      <c r="Q58" s="55"/>
      <c r="R58" s="55"/>
      <c r="S58" s="4"/>
      <c r="T58" s="4"/>
      <c r="U58" s="4"/>
    </row>
    <row r="59" spans="1:21" x14ac:dyDescent="0.25">
      <c r="A59">
        <v>15</v>
      </c>
      <c r="B59" s="55"/>
      <c r="C59" s="55"/>
      <c r="D59" s="55"/>
      <c r="E59" s="4"/>
      <c r="F59" s="4"/>
      <c r="G59" s="4"/>
      <c r="H59">
        <v>15</v>
      </c>
      <c r="I59" s="55"/>
      <c r="J59" s="55"/>
      <c r="K59" s="55"/>
      <c r="L59" s="4"/>
      <c r="M59" s="4"/>
      <c r="N59" s="4"/>
      <c r="O59">
        <v>15</v>
      </c>
      <c r="P59" s="55"/>
      <c r="Q59" s="55"/>
      <c r="R59" s="55"/>
      <c r="S59" s="4"/>
      <c r="T59" s="4"/>
      <c r="U59" s="4"/>
    </row>
    <row r="60" spans="1:21" x14ac:dyDescent="0.25">
      <c r="A60">
        <v>16</v>
      </c>
      <c r="B60" s="55"/>
      <c r="C60" s="55"/>
      <c r="D60" s="55"/>
      <c r="E60" s="4"/>
      <c r="F60" s="4"/>
      <c r="G60" s="4"/>
      <c r="H60">
        <v>16</v>
      </c>
      <c r="I60" s="55"/>
      <c r="J60" s="55"/>
      <c r="K60" s="55"/>
      <c r="L60" s="4"/>
      <c r="M60" s="4"/>
      <c r="N60" s="4"/>
      <c r="O60">
        <v>16</v>
      </c>
      <c r="P60" s="55"/>
      <c r="Q60" s="55"/>
      <c r="R60" s="55"/>
      <c r="S60" s="4"/>
      <c r="T60" s="4"/>
      <c r="U60" s="4"/>
    </row>
    <row r="61" spans="1:21" x14ac:dyDescent="0.25">
      <c r="B61" s="53" t="s">
        <v>15</v>
      </c>
      <c r="C61" s="53"/>
      <c r="D61" s="53"/>
      <c r="E61" s="4">
        <f>COUNTIFS(E45:E60, "P")</f>
        <v>0</v>
      </c>
      <c r="F61" s="4">
        <f>COUNTIFS(F45:F60, "P")</f>
        <v>0</v>
      </c>
      <c r="G61" s="4">
        <f>COUNTIFS(G45:G60, "P")</f>
        <v>0</v>
      </c>
      <c r="I61" s="53" t="s">
        <v>15</v>
      </c>
      <c r="J61" s="53"/>
      <c r="K61" s="53"/>
      <c r="L61" s="4">
        <f>COUNTIFS(L45:L60, "P")</f>
        <v>0</v>
      </c>
      <c r="M61" s="4">
        <f>COUNTIFS(M45:M60, "P")</f>
        <v>0</v>
      </c>
      <c r="N61" s="4">
        <f>COUNTIFS(N45:N60, "P")</f>
        <v>0</v>
      </c>
      <c r="P61" s="53" t="s">
        <v>15</v>
      </c>
      <c r="Q61" s="53"/>
      <c r="R61" s="53"/>
      <c r="S61" s="4">
        <f>COUNTIFS(S45:S60, "P")</f>
        <v>0</v>
      </c>
      <c r="T61" s="4">
        <f>COUNTIFS(T45:T60, "P")</f>
        <v>0</v>
      </c>
      <c r="U61" s="4">
        <f>COUNTIFS(U45:U60, "P")</f>
        <v>0</v>
      </c>
    </row>
    <row r="62" spans="1:21" ht="15.75" x14ac:dyDescent="0.25">
      <c r="B62" s="5" t="s">
        <v>212</v>
      </c>
      <c r="E62" s="5" t="s">
        <v>29</v>
      </c>
      <c r="F62" s="5" t="s">
        <v>28</v>
      </c>
      <c r="G62" s="5" t="s">
        <v>27</v>
      </c>
      <c r="I62" s="5" t="s">
        <v>213</v>
      </c>
      <c r="L62" s="5" t="s">
        <v>29</v>
      </c>
      <c r="M62" s="5" t="s">
        <v>28</v>
      </c>
      <c r="N62" s="5" t="s">
        <v>27</v>
      </c>
      <c r="P62" s="5" t="s">
        <v>111</v>
      </c>
      <c r="S62" s="5" t="s">
        <v>29</v>
      </c>
      <c r="T62" s="5" t="s">
        <v>28</v>
      </c>
      <c r="U62" s="5" t="s">
        <v>27</v>
      </c>
    </row>
    <row r="63" spans="1:21" x14ac:dyDescent="0.25">
      <c r="A63">
        <v>1</v>
      </c>
      <c r="B63" s="55"/>
      <c r="C63" s="55"/>
      <c r="D63" s="55"/>
      <c r="E63" s="4"/>
      <c r="F63" s="4"/>
      <c r="G63" s="4"/>
      <c r="H63">
        <v>1</v>
      </c>
      <c r="I63" s="55"/>
      <c r="J63" s="55"/>
      <c r="K63" s="55"/>
      <c r="L63" s="4"/>
      <c r="M63" s="4"/>
      <c r="N63" s="4"/>
      <c r="O63">
        <v>1</v>
      </c>
      <c r="P63" s="55"/>
      <c r="Q63" s="55"/>
      <c r="R63" s="55"/>
      <c r="S63" s="4"/>
      <c r="T63" s="4"/>
      <c r="U63" s="4"/>
    </row>
    <row r="64" spans="1:21" x14ac:dyDescent="0.25">
      <c r="A64">
        <v>2</v>
      </c>
      <c r="B64" s="55"/>
      <c r="C64" s="55"/>
      <c r="D64" s="55"/>
      <c r="E64" s="4"/>
      <c r="F64" s="4"/>
      <c r="G64" s="4"/>
      <c r="H64">
        <v>2</v>
      </c>
      <c r="I64" s="55"/>
      <c r="J64" s="55"/>
      <c r="K64" s="55"/>
      <c r="L64" s="4"/>
      <c r="M64" s="4"/>
      <c r="N64" s="4"/>
      <c r="O64">
        <v>2</v>
      </c>
      <c r="P64" s="55"/>
      <c r="Q64" s="55"/>
      <c r="R64" s="55"/>
      <c r="S64" s="4"/>
      <c r="T64" s="4"/>
      <c r="U64" s="4"/>
    </row>
    <row r="65" spans="1:21" x14ac:dyDescent="0.25">
      <c r="A65">
        <v>3</v>
      </c>
      <c r="B65" s="55"/>
      <c r="C65" s="55"/>
      <c r="D65" s="55"/>
      <c r="E65" s="4"/>
      <c r="F65" s="4"/>
      <c r="G65" s="4"/>
      <c r="H65">
        <v>3</v>
      </c>
      <c r="I65" s="55"/>
      <c r="J65" s="55"/>
      <c r="K65" s="55"/>
      <c r="L65" s="4"/>
      <c r="M65" s="4"/>
      <c r="N65" s="4"/>
      <c r="O65">
        <v>3</v>
      </c>
      <c r="P65" s="55"/>
      <c r="Q65" s="55"/>
      <c r="R65" s="55"/>
      <c r="S65" s="4"/>
      <c r="T65" s="4"/>
      <c r="U65" s="4"/>
    </row>
    <row r="66" spans="1:21" x14ac:dyDescent="0.25">
      <c r="A66">
        <v>4</v>
      </c>
      <c r="B66" s="55"/>
      <c r="C66" s="55"/>
      <c r="D66" s="55"/>
      <c r="E66" s="4"/>
      <c r="F66" s="4"/>
      <c r="G66" s="4"/>
      <c r="H66">
        <v>4</v>
      </c>
      <c r="I66" s="55"/>
      <c r="J66" s="55"/>
      <c r="K66" s="55"/>
      <c r="L66" s="4"/>
      <c r="M66" s="4"/>
      <c r="N66" s="4"/>
      <c r="O66">
        <v>4</v>
      </c>
      <c r="P66" s="55"/>
      <c r="Q66" s="55"/>
      <c r="R66" s="55"/>
      <c r="S66" s="4"/>
      <c r="T66" s="4"/>
      <c r="U66" s="4"/>
    </row>
    <row r="67" spans="1:21" x14ac:dyDescent="0.25">
      <c r="A67">
        <v>5</v>
      </c>
      <c r="B67" s="55"/>
      <c r="C67" s="55"/>
      <c r="D67" s="55"/>
      <c r="E67" s="4"/>
      <c r="F67" s="4"/>
      <c r="G67" s="4"/>
      <c r="H67">
        <v>5</v>
      </c>
      <c r="I67" s="55"/>
      <c r="J67" s="55"/>
      <c r="K67" s="55"/>
      <c r="L67" s="4"/>
      <c r="M67" s="4"/>
      <c r="N67" s="4"/>
      <c r="O67">
        <v>5</v>
      </c>
      <c r="P67" s="55"/>
      <c r="Q67" s="55"/>
      <c r="R67" s="55"/>
      <c r="S67" s="4"/>
      <c r="T67" s="4"/>
      <c r="U67" s="4"/>
    </row>
    <row r="68" spans="1:21" x14ac:dyDescent="0.25">
      <c r="A68">
        <v>6</v>
      </c>
      <c r="B68" s="55"/>
      <c r="C68" s="55"/>
      <c r="D68" s="55"/>
      <c r="E68" s="4"/>
      <c r="F68" s="4"/>
      <c r="G68" s="4"/>
      <c r="H68">
        <v>6</v>
      </c>
      <c r="I68" s="55"/>
      <c r="J68" s="55"/>
      <c r="K68" s="55"/>
      <c r="L68" s="4"/>
      <c r="M68" s="4"/>
      <c r="N68" s="4"/>
      <c r="O68">
        <v>6</v>
      </c>
      <c r="P68" s="55"/>
      <c r="Q68" s="55"/>
      <c r="R68" s="55"/>
      <c r="S68" s="4"/>
      <c r="T68" s="4"/>
      <c r="U68" s="4"/>
    </row>
    <row r="69" spans="1:21" x14ac:dyDescent="0.25">
      <c r="A69">
        <v>7</v>
      </c>
      <c r="B69" s="55"/>
      <c r="C69" s="55"/>
      <c r="D69" s="55"/>
      <c r="E69" s="4"/>
      <c r="F69" s="4"/>
      <c r="G69" s="4"/>
      <c r="H69">
        <v>7</v>
      </c>
      <c r="I69" s="55"/>
      <c r="J69" s="55"/>
      <c r="K69" s="55"/>
      <c r="L69" s="4"/>
      <c r="M69" s="4"/>
      <c r="N69" s="4"/>
      <c r="O69">
        <v>7</v>
      </c>
      <c r="P69" s="55"/>
      <c r="Q69" s="55"/>
      <c r="R69" s="55"/>
      <c r="S69" s="4"/>
      <c r="T69" s="4"/>
      <c r="U69" s="4"/>
    </row>
    <row r="70" spans="1:21" x14ac:dyDescent="0.25">
      <c r="A70">
        <v>8</v>
      </c>
      <c r="B70" s="55"/>
      <c r="C70" s="55"/>
      <c r="D70" s="55"/>
      <c r="E70" s="4"/>
      <c r="F70" s="4"/>
      <c r="G70" s="4"/>
      <c r="H70">
        <v>8</v>
      </c>
      <c r="I70" s="55"/>
      <c r="J70" s="55"/>
      <c r="K70" s="55"/>
      <c r="L70" s="4"/>
      <c r="M70" s="4"/>
      <c r="N70" s="4"/>
      <c r="O70">
        <v>8</v>
      </c>
      <c r="P70" s="55"/>
      <c r="Q70" s="55"/>
      <c r="R70" s="55"/>
      <c r="S70" s="4"/>
      <c r="T70" s="4"/>
      <c r="U70" s="4"/>
    </row>
    <row r="71" spans="1:21" x14ac:dyDescent="0.25">
      <c r="A71">
        <v>9</v>
      </c>
      <c r="B71" s="55"/>
      <c r="C71" s="55"/>
      <c r="D71" s="55"/>
      <c r="E71" s="4"/>
      <c r="F71" s="4"/>
      <c r="G71" s="4"/>
      <c r="H71">
        <v>9</v>
      </c>
      <c r="I71" s="55"/>
      <c r="J71" s="55"/>
      <c r="K71" s="55"/>
      <c r="L71" s="4"/>
      <c r="M71" s="4"/>
      <c r="N71" s="4"/>
      <c r="O71">
        <v>9</v>
      </c>
      <c r="P71" s="55"/>
      <c r="Q71" s="55"/>
      <c r="R71" s="55"/>
      <c r="S71" s="4"/>
      <c r="T71" s="4"/>
      <c r="U71" s="4"/>
    </row>
    <row r="72" spans="1:21" x14ac:dyDescent="0.25">
      <c r="A72">
        <v>10</v>
      </c>
      <c r="B72" s="55"/>
      <c r="C72" s="55"/>
      <c r="D72" s="55"/>
      <c r="E72" s="4"/>
      <c r="F72" s="4"/>
      <c r="G72" s="4"/>
      <c r="H72">
        <v>10</v>
      </c>
      <c r="I72" s="55"/>
      <c r="J72" s="55"/>
      <c r="K72" s="55"/>
      <c r="L72" s="4"/>
      <c r="M72" s="4"/>
      <c r="N72" s="4"/>
      <c r="O72">
        <v>10</v>
      </c>
      <c r="P72" s="55"/>
      <c r="Q72" s="55"/>
      <c r="R72" s="55"/>
      <c r="S72" s="4"/>
      <c r="T72" s="4"/>
      <c r="U72" s="4"/>
    </row>
    <row r="73" spans="1:21" x14ac:dyDescent="0.25">
      <c r="A73">
        <v>11</v>
      </c>
      <c r="B73" s="55"/>
      <c r="C73" s="55"/>
      <c r="D73" s="55"/>
      <c r="E73" s="4"/>
      <c r="F73" s="4"/>
      <c r="G73" s="4"/>
      <c r="H73">
        <v>11</v>
      </c>
      <c r="I73" s="55"/>
      <c r="J73" s="55"/>
      <c r="K73" s="55"/>
      <c r="L73" s="4"/>
      <c r="M73" s="4"/>
      <c r="N73" s="4"/>
      <c r="O73">
        <v>11</v>
      </c>
      <c r="P73" s="55"/>
      <c r="Q73" s="55"/>
      <c r="R73" s="55"/>
      <c r="S73" s="4"/>
      <c r="T73" s="4"/>
      <c r="U73" s="4"/>
    </row>
    <row r="74" spans="1:21" x14ac:dyDescent="0.25">
      <c r="A74">
        <v>12</v>
      </c>
      <c r="B74" s="55"/>
      <c r="C74" s="55"/>
      <c r="D74" s="55"/>
      <c r="E74" s="4"/>
      <c r="F74" s="4"/>
      <c r="G74" s="4"/>
      <c r="H74">
        <v>12</v>
      </c>
      <c r="I74" s="55"/>
      <c r="J74" s="55"/>
      <c r="K74" s="55"/>
      <c r="L74" s="4"/>
      <c r="M74" s="4"/>
      <c r="N74" s="4"/>
      <c r="O74">
        <v>12</v>
      </c>
      <c r="P74" s="55"/>
      <c r="Q74" s="55"/>
      <c r="R74" s="55"/>
      <c r="S74" s="4"/>
      <c r="T74" s="4"/>
      <c r="U74" s="4"/>
    </row>
    <row r="75" spans="1:21" x14ac:dyDescent="0.25">
      <c r="A75">
        <v>13</v>
      </c>
      <c r="B75" s="55"/>
      <c r="C75" s="55"/>
      <c r="D75" s="55"/>
      <c r="E75" s="4"/>
      <c r="F75" s="4"/>
      <c r="G75" s="4"/>
      <c r="H75">
        <v>13</v>
      </c>
      <c r="I75" s="55"/>
      <c r="J75" s="55"/>
      <c r="K75" s="55"/>
      <c r="L75" s="4"/>
      <c r="M75" s="4"/>
      <c r="N75" s="4"/>
      <c r="O75">
        <v>13</v>
      </c>
      <c r="P75" s="55"/>
      <c r="Q75" s="55"/>
      <c r="R75" s="55"/>
      <c r="S75" s="4"/>
      <c r="T75" s="4"/>
      <c r="U75" s="4"/>
    </row>
    <row r="76" spans="1:21" x14ac:dyDescent="0.25">
      <c r="A76">
        <v>14</v>
      </c>
      <c r="B76" s="55"/>
      <c r="C76" s="55"/>
      <c r="D76" s="55"/>
      <c r="E76" s="4"/>
      <c r="F76" s="4"/>
      <c r="G76" s="4"/>
      <c r="H76">
        <v>14</v>
      </c>
      <c r="I76" s="55"/>
      <c r="J76" s="55"/>
      <c r="K76" s="55"/>
      <c r="L76" s="4"/>
      <c r="M76" s="4"/>
      <c r="N76" s="4"/>
      <c r="O76">
        <v>14</v>
      </c>
      <c r="P76" s="55"/>
      <c r="Q76" s="55"/>
      <c r="R76" s="55"/>
      <c r="S76" s="4"/>
      <c r="T76" s="4"/>
      <c r="U76" s="4"/>
    </row>
    <row r="77" spans="1:21" x14ac:dyDescent="0.25">
      <c r="A77">
        <v>15</v>
      </c>
      <c r="B77" s="55"/>
      <c r="C77" s="55"/>
      <c r="D77" s="55"/>
      <c r="E77" s="4"/>
      <c r="F77" s="4"/>
      <c r="G77" s="4"/>
      <c r="H77">
        <v>15</v>
      </c>
      <c r="I77" s="55"/>
      <c r="J77" s="55"/>
      <c r="K77" s="55"/>
      <c r="L77" s="4"/>
      <c r="M77" s="4"/>
      <c r="N77" s="4"/>
      <c r="O77">
        <v>15</v>
      </c>
      <c r="P77" s="55"/>
      <c r="Q77" s="55"/>
      <c r="R77" s="55"/>
      <c r="S77" s="4"/>
      <c r="T77" s="4"/>
      <c r="U77" s="4"/>
    </row>
    <row r="78" spans="1:21" x14ac:dyDescent="0.25">
      <c r="A78">
        <v>16</v>
      </c>
      <c r="B78" s="55"/>
      <c r="C78" s="55"/>
      <c r="D78" s="55"/>
      <c r="E78" s="4"/>
      <c r="F78" s="4"/>
      <c r="G78" s="4"/>
      <c r="H78">
        <v>16</v>
      </c>
      <c r="I78" s="55"/>
      <c r="J78" s="55"/>
      <c r="K78" s="55"/>
      <c r="L78" s="4"/>
      <c r="M78" s="4"/>
      <c r="N78" s="4"/>
      <c r="O78">
        <v>16</v>
      </c>
      <c r="P78" s="55"/>
      <c r="Q78" s="55"/>
      <c r="R78" s="55"/>
      <c r="S78" s="4"/>
      <c r="T78" s="4"/>
      <c r="U78" s="4"/>
    </row>
    <row r="79" spans="1:21" x14ac:dyDescent="0.25">
      <c r="B79" s="53" t="s">
        <v>15</v>
      </c>
      <c r="C79" s="53"/>
      <c r="D79" s="53"/>
      <c r="E79" s="4">
        <f>COUNTIFS(E63:E78, "P")</f>
        <v>0</v>
      </c>
      <c r="F79" s="4">
        <f>COUNTIFS(F63:F78, "P")</f>
        <v>0</v>
      </c>
      <c r="G79" s="4">
        <f>COUNTIFS(G63:G78, "P")</f>
        <v>0</v>
      </c>
      <c r="I79" s="53" t="s">
        <v>15</v>
      </c>
      <c r="J79" s="53"/>
      <c r="K79" s="53"/>
      <c r="L79" s="4">
        <f>COUNTIFS(L63:L78, "P")</f>
        <v>0</v>
      </c>
      <c r="M79" s="4">
        <f>COUNTIFS(M63:M78, "P")</f>
        <v>0</v>
      </c>
      <c r="N79" s="4">
        <f>COUNTIFS(N63:N78, "P")</f>
        <v>0</v>
      </c>
      <c r="P79" s="53" t="s">
        <v>15</v>
      </c>
      <c r="Q79" s="53"/>
      <c r="R79" s="53"/>
      <c r="S79" s="4">
        <f>COUNTIFS(S63:S78, "P")</f>
        <v>0</v>
      </c>
      <c r="T79" s="4">
        <f>COUNTIFS(T63:T78, "P")</f>
        <v>0</v>
      </c>
      <c r="U79" s="4">
        <f>COUNTIFS(U63:U78, "P")</f>
        <v>0</v>
      </c>
    </row>
    <row r="80" spans="1:21" x14ac:dyDescent="0.25">
      <c r="B80" s="2"/>
      <c r="C80" s="2"/>
      <c r="D80" s="2"/>
      <c r="I80" s="2"/>
      <c r="J80" s="2"/>
      <c r="K80" s="2"/>
      <c r="P80" s="2"/>
      <c r="Q80" s="2"/>
      <c r="R80" s="2"/>
    </row>
    <row r="81" spans="1:21" x14ac:dyDescent="0.25">
      <c r="B81" s="2"/>
      <c r="C81" s="2"/>
      <c r="D81" s="2"/>
      <c r="I81" s="2"/>
      <c r="J81" s="2"/>
      <c r="K81" s="2"/>
      <c r="P81" s="2"/>
      <c r="Q81" s="2"/>
      <c r="R81" s="2"/>
    </row>
    <row r="82" spans="1:21" x14ac:dyDescent="0.25">
      <c r="B82" s="2"/>
      <c r="C82" s="2"/>
      <c r="D82" s="2"/>
      <c r="I82" s="2"/>
      <c r="J82" s="2"/>
      <c r="K82" s="2"/>
      <c r="P82" s="2"/>
      <c r="Q82" s="2"/>
      <c r="R82" s="2"/>
    </row>
    <row r="83" spans="1:21" ht="15.75" x14ac:dyDescent="0.25">
      <c r="B83" s="5" t="s">
        <v>214</v>
      </c>
      <c r="E83" s="5" t="s">
        <v>29</v>
      </c>
      <c r="F83" s="5" t="s">
        <v>28</v>
      </c>
      <c r="G83" s="5" t="s">
        <v>27</v>
      </c>
      <c r="I83" s="5" t="s">
        <v>48</v>
      </c>
      <c r="L83" s="5" t="s">
        <v>29</v>
      </c>
      <c r="M83" s="5" t="s">
        <v>28</v>
      </c>
      <c r="N83" s="5" t="s">
        <v>27</v>
      </c>
      <c r="P83" s="5" t="s">
        <v>49</v>
      </c>
      <c r="S83" s="5" t="s">
        <v>29</v>
      </c>
      <c r="T83" s="5" t="s">
        <v>28</v>
      </c>
      <c r="U83" s="5" t="s">
        <v>27</v>
      </c>
    </row>
    <row r="84" spans="1:21" x14ac:dyDescent="0.25">
      <c r="A84">
        <v>1</v>
      </c>
      <c r="B84" s="55"/>
      <c r="C84" s="55"/>
      <c r="D84" s="55"/>
      <c r="E84" s="4"/>
      <c r="F84" s="4"/>
      <c r="G84" s="4"/>
      <c r="H84">
        <v>1</v>
      </c>
      <c r="I84" s="55"/>
      <c r="J84" s="55"/>
      <c r="K84" s="55"/>
      <c r="L84" s="4"/>
      <c r="M84" s="4"/>
      <c r="N84" s="4"/>
      <c r="O84">
        <v>1</v>
      </c>
      <c r="P84" s="55"/>
      <c r="Q84" s="55"/>
      <c r="R84" s="55"/>
      <c r="S84" s="4"/>
      <c r="T84" s="4"/>
      <c r="U84" s="4"/>
    </row>
    <row r="85" spans="1:21" x14ac:dyDescent="0.25">
      <c r="A85">
        <v>2</v>
      </c>
      <c r="B85" s="55"/>
      <c r="C85" s="55"/>
      <c r="D85" s="55"/>
      <c r="E85" s="4"/>
      <c r="F85" s="4"/>
      <c r="G85" s="4"/>
      <c r="H85">
        <v>2</v>
      </c>
      <c r="I85" s="55"/>
      <c r="J85" s="55"/>
      <c r="K85" s="55"/>
      <c r="L85" s="4"/>
      <c r="M85" s="4"/>
      <c r="N85" s="4"/>
      <c r="O85">
        <v>2</v>
      </c>
      <c r="P85" s="55"/>
      <c r="Q85" s="55"/>
      <c r="R85" s="55"/>
      <c r="S85" s="4"/>
      <c r="T85" s="4"/>
      <c r="U85" s="4"/>
    </row>
    <row r="86" spans="1:21" x14ac:dyDescent="0.25">
      <c r="A86">
        <v>3</v>
      </c>
      <c r="B86" s="55"/>
      <c r="C86" s="55"/>
      <c r="D86" s="55"/>
      <c r="E86" s="4"/>
      <c r="F86" s="4"/>
      <c r="G86" s="4"/>
      <c r="H86">
        <v>3</v>
      </c>
      <c r="I86" s="55"/>
      <c r="J86" s="55"/>
      <c r="K86" s="55"/>
      <c r="L86" s="4"/>
      <c r="M86" s="4"/>
      <c r="N86" s="4"/>
      <c r="O86">
        <v>3</v>
      </c>
      <c r="P86" s="55"/>
      <c r="Q86" s="55"/>
      <c r="R86" s="55"/>
      <c r="S86" s="4"/>
      <c r="T86" s="4"/>
      <c r="U86" s="4"/>
    </row>
    <row r="87" spans="1:21" x14ac:dyDescent="0.25">
      <c r="A87">
        <v>4</v>
      </c>
      <c r="B87" s="55"/>
      <c r="C87" s="55"/>
      <c r="D87" s="55"/>
      <c r="E87" s="4"/>
      <c r="F87" s="4"/>
      <c r="G87" s="4"/>
      <c r="H87">
        <v>4</v>
      </c>
      <c r="I87" s="55"/>
      <c r="J87" s="55"/>
      <c r="K87" s="55"/>
      <c r="L87" s="4"/>
      <c r="M87" s="4"/>
      <c r="N87" s="4"/>
      <c r="O87">
        <v>4</v>
      </c>
      <c r="P87" s="55"/>
      <c r="Q87" s="55"/>
      <c r="R87" s="55"/>
      <c r="S87" s="4"/>
      <c r="T87" s="4"/>
      <c r="U87" s="4"/>
    </row>
    <row r="88" spans="1:21" x14ac:dyDescent="0.25">
      <c r="A88">
        <v>5</v>
      </c>
      <c r="B88" s="55"/>
      <c r="C88" s="55"/>
      <c r="D88" s="55"/>
      <c r="E88" s="4"/>
      <c r="F88" s="4"/>
      <c r="G88" s="4"/>
      <c r="H88">
        <v>5</v>
      </c>
      <c r="I88" s="55"/>
      <c r="J88" s="55"/>
      <c r="K88" s="55"/>
      <c r="L88" s="4"/>
      <c r="M88" s="4"/>
      <c r="N88" s="4"/>
      <c r="O88">
        <v>5</v>
      </c>
      <c r="P88" s="55"/>
      <c r="Q88" s="55"/>
      <c r="R88" s="55"/>
      <c r="S88" s="4"/>
      <c r="T88" s="4"/>
      <c r="U88" s="4"/>
    </row>
    <row r="89" spans="1:21" x14ac:dyDescent="0.25">
      <c r="A89">
        <v>6</v>
      </c>
      <c r="B89" s="55"/>
      <c r="C89" s="55"/>
      <c r="D89" s="55"/>
      <c r="E89" s="4"/>
      <c r="F89" s="4"/>
      <c r="G89" s="4"/>
      <c r="H89">
        <v>6</v>
      </c>
      <c r="I89" s="55"/>
      <c r="J89" s="55"/>
      <c r="K89" s="55"/>
      <c r="L89" s="4"/>
      <c r="M89" s="4"/>
      <c r="N89" s="4"/>
      <c r="O89">
        <v>6</v>
      </c>
      <c r="P89" s="55"/>
      <c r="Q89" s="55"/>
      <c r="R89" s="55"/>
      <c r="S89" s="4"/>
      <c r="T89" s="4"/>
      <c r="U89" s="4"/>
    </row>
    <row r="90" spans="1:21" x14ac:dyDescent="0.25">
      <c r="A90">
        <v>7</v>
      </c>
      <c r="B90" s="55"/>
      <c r="C90" s="55"/>
      <c r="D90" s="55"/>
      <c r="E90" s="4"/>
      <c r="F90" s="4"/>
      <c r="G90" s="4"/>
      <c r="H90">
        <v>7</v>
      </c>
      <c r="I90" s="55"/>
      <c r="J90" s="55"/>
      <c r="K90" s="55"/>
      <c r="L90" s="4"/>
      <c r="M90" s="4"/>
      <c r="N90" s="4"/>
      <c r="O90">
        <v>7</v>
      </c>
      <c r="P90" s="55"/>
      <c r="Q90" s="55"/>
      <c r="R90" s="55"/>
      <c r="S90" s="4"/>
      <c r="T90" s="4"/>
      <c r="U90" s="4"/>
    </row>
    <row r="91" spans="1:21" x14ac:dyDescent="0.25">
      <c r="A91">
        <v>8</v>
      </c>
      <c r="B91" s="55"/>
      <c r="C91" s="55"/>
      <c r="D91" s="55"/>
      <c r="E91" s="4"/>
      <c r="F91" s="4"/>
      <c r="G91" s="4"/>
      <c r="H91">
        <v>8</v>
      </c>
      <c r="I91" s="55"/>
      <c r="J91" s="55"/>
      <c r="K91" s="55"/>
      <c r="L91" s="4"/>
      <c r="M91" s="4"/>
      <c r="N91" s="4"/>
      <c r="O91">
        <v>8</v>
      </c>
      <c r="P91" s="55"/>
      <c r="Q91" s="55"/>
      <c r="R91" s="55"/>
      <c r="S91" s="4"/>
      <c r="T91" s="4"/>
      <c r="U91" s="4"/>
    </row>
    <row r="92" spans="1:21" x14ac:dyDescent="0.25">
      <c r="A92">
        <v>9</v>
      </c>
      <c r="B92" s="55"/>
      <c r="C92" s="55"/>
      <c r="D92" s="55"/>
      <c r="E92" s="4"/>
      <c r="F92" s="4"/>
      <c r="G92" s="4"/>
      <c r="H92">
        <v>9</v>
      </c>
      <c r="I92" s="55"/>
      <c r="J92" s="55"/>
      <c r="K92" s="55"/>
      <c r="L92" s="4"/>
      <c r="M92" s="4"/>
      <c r="N92" s="4"/>
      <c r="O92">
        <v>9</v>
      </c>
      <c r="P92" s="55"/>
      <c r="Q92" s="55"/>
      <c r="R92" s="55"/>
      <c r="S92" s="4"/>
      <c r="T92" s="4"/>
      <c r="U92" s="4"/>
    </row>
    <row r="93" spans="1:21" x14ac:dyDescent="0.25">
      <c r="A93">
        <v>10</v>
      </c>
      <c r="B93" s="55"/>
      <c r="C93" s="55"/>
      <c r="D93" s="55"/>
      <c r="E93" s="4"/>
      <c r="F93" s="4"/>
      <c r="G93" s="4"/>
      <c r="H93">
        <v>10</v>
      </c>
      <c r="I93" s="55"/>
      <c r="J93" s="55"/>
      <c r="K93" s="55"/>
      <c r="L93" s="4"/>
      <c r="M93" s="4"/>
      <c r="N93" s="4"/>
      <c r="O93">
        <v>10</v>
      </c>
      <c r="P93" s="55"/>
      <c r="Q93" s="55"/>
      <c r="R93" s="55"/>
      <c r="S93" s="4"/>
      <c r="T93" s="4"/>
      <c r="U93" s="4"/>
    </row>
    <row r="94" spans="1:21" x14ac:dyDescent="0.25">
      <c r="A94">
        <v>11</v>
      </c>
      <c r="B94" s="55"/>
      <c r="C94" s="55"/>
      <c r="D94" s="55"/>
      <c r="E94" s="4"/>
      <c r="F94" s="4"/>
      <c r="G94" s="4"/>
      <c r="H94">
        <v>11</v>
      </c>
      <c r="I94" s="55"/>
      <c r="J94" s="55"/>
      <c r="K94" s="55"/>
      <c r="L94" s="4"/>
      <c r="M94" s="4"/>
      <c r="N94" s="4"/>
      <c r="O94">
        <v>11</v>
      </c>
      <c r="P94" s="55"/>
      <c r="Q94" s="55"/>
      <c r="R94" s="55"/>
      <c r="S94" s="4"/>
      <c r="T94" s="4"/>
      <c r="U94" s="4"/>
    </row>
    <row r="95" spans="1:21" x14ac:dyDescent="0.25">
      <c r="A95">
        <v>12</v>
      </c>
      <c r="B95" s="55"/>
      <c r="C95" s="55"/>
      <c r="D95" s="55"/>
      <c r="E95" s="4"/>
      <c r="F95" s="4"/>
      <c r="G95" s="4"/>
      <c r="H95">
        <v>12</v>
      </c>
      <c r="I95" s="55"/>
      <c r="J95" s="55"/>
      <c r="K95" s="55"/>
      <c r="L95" s="4"/>
      <c r="M95" s="4"/>
      <c r="N95" s="4"/>
      <c r="O95">
        <v>12</v>
      </c>
      <c r="P95" s="55"/>
      <c r="Q95" s="55"/>
      <c r="R95" s="55"/>
      <c r="S95" s="4"/>
      <c r="T95" s="4"/>
      <c r="U95" s="4"/>
    </row>
    <row r="96" spans="1:21" x14ac:dyDescent="0.25">
      <c r="A96">
        <v>13</v>
      </c>
      <c r="B96" s="55"/>
      <c r="C96" s="55"/>
      <c r="D96" s="55"/>
      <c r="E96" s="4"/>
      <c r="F96" s="4"/>
      <c r="G96" s="4"/>
      <c r="H96">
        <v>13</v>
      </c>
      <c r="I96" s="55"/>
      <c r="J96" s="55"/>
      <c r="K96" s="55"/>
      <c r="L96" s="4"/>
      <c r="M96" s="4"/>
      <c r="N96" s="4"/>
      <c r="O96">
        <v>13</v>
      </c>
      <c r="P96" s="55"/>
      <c r="Q96" s="55"/>
      <c r="R96" s="55"/>
      <c r="S96" s="4"/>
      <c r="T96" s="4"/>
      <c r="U96" s="4"/>
    </row>
    <row r="97" spans="1:21" x14ac:dyDescent="0.25">
      <c r="A97">
        <v>14</v>
      </c>
      <c r="B97" s="55"/>
      <c r="C97" s="55"/>
      <c r="D97" s="55"/>
      <c r="E97" s="4"/>
      <c r="F97" s="4"/>
      <c r="G97" s="4"/>
      <c r="H97">
        <v>14</v>
      </c>
      <c r="I97" s="55"/>
      <c r="J97" s="55"/>
      <c r="K97" s="55"/>
      <c r="L97" s="4"/>
      <c r="M97" s="4"/>
      <c r="N97" s="4"/>
      <c r="O97">
        <v>14</v>
      </c>
      <c r="P97" s="55"/>
      <c r="Q97" s="55"/>
      <c r="R97" s="55"/>
      <c r="S97" s="4"/>
      <c r="T97" s="4"/>
      <c r="U97" s="4"/>
    </row>
    <row r="98" spans="1:21" x14ac:dyDescent="0.25">
      <c r="A98">
        <v>15</v>
      </c>
      <c r="B98" s="55"/>
      <c r="C98" s="55"/>
      <c r="D98" s="55"/>
      <c r="E98" s="4"/>
      <c r="F98" s="4"/>
      <c r="G98" s="4"/>
      <c r="H98">
        <v>15</v>
      </c>
      <c r="I98" s="55"/>
      <c r="J98" s="55"/>
      <c r="K98" s="55"/>
      <c r="L98" s="4"/>
      <c r="M98" s="4"/>
      <c r="N98" s="4"/>
      <c r="O98">
        <v>15</v>
      </c>
      <c r="P98" s="55"/>
      <c r="Q98" s="55"/>
      <c r="R98" s="55"/>
      <c r="S98" s="4"/>
      <c r="T98" s="4"/>
      <c r="U98" s="4"/>
    </row>
    <row r="99" spans="1:21" x14ac:dyDescent="0.25">
      <c r="A99">
        <v>16</v>
      </c>
      <c r="B99" s="55"/>
      <c r="C99" s="55"/>
      <c r="D99" s="55"/>
      <c r="E99" s="4"/>
      <c r="F99" s="4"/>
      <c r="G99" s="4"/>
      <c r="H99">
        <v>16</v>
      </c>
      <c r="I99" s="55"/>
      <c r="J99" s="55"/>
      <c r="K99" s="55"/>
      <c r="L99" s="4"/>
      <c r="M99" s="4"/>
      <c r="N99" s="4"/>
      <c r="O99">
        <v>16</v>
      </c>
      <c r="P99" s="55"/>
      <c r="Q99" s="55"/>
      <c r="R99" s="55"/>
      <c r="S99" s="4"/>
      <c r="T99" s="4"/>
      <c r="U99" s="4"/>
    </row>
    <row r="100" spans="1:21" x14ac:dyDescent="0.25">
      <c r="B100" s="53" t="s">
        <v>15</v>
      </c>
      <c r="C100" s="53"/>
      <c r="D100" s="53"/>
      <c r="E100" s="4">
        <f>COUNTIF(E84:E99, "P")</f>
        <v>0</v>
      </c>
      <c r="F100" s="4">
        <f>COUNTIF(F84:F99, "P")</f>
        <v>0</v>
      </c>
      <c r="G100" s="4">
        <f>COUNTIF(G84:G99, "P")</f>
        <v>0</v>
      </c>
      <c r="I100" s="53" t="s">
        <v>15</v>
      </c>
      <c r="J100" s="53"/>
      <c r="K100" s="53"/>
      <c r="L100" s="4">
        <f>COUNTIF(L84:L99, "P")</f>
        <v>0</v>
      </c>
      <c r="M100" s="4">
        <f>COUNTIF(M84:M99, "P")</f>
        <v>0</v>
      </c>
      <c r="N100" s="4">
        <f>COUNTIF(N84:N99, "P")</f>
        <v>0</v>
      </c>
      <c r="P100" s="53" t="s">
        <v>15</v>
      </c>
      <c r="Q100" s="53"/>
      <c r="R100" s="53"/>
      <c r="S100" s="4">
        <f>COUNTIF(S84:S99, "P")</f>
        <v>0</v>
      </c>
      <c r="T100" s="4">
        <f>COUNTIF(T84:T99, "P")</f>
        <v>0</v>
      </c>
      <c r="U100" s="4">
        <f>COUNTIF(U84:U99, "P")</f>
        <v>0</v>
      </c>
    </row>
    <row r="101" spans="1:21" ht="15.75" x14ac:dyDescent="0.25">
      <c r="B101" s="5" t="s">
        <v>215</v>
      </c>
      <c r="E101" s="5" t="s">
        <v>29</v>
      </c>
      <c r="F101" s="5" t="s">
        <v>28</v>
      </c>
      <c r="G101" s="5" t="s">
        <v>27</v>
      </c>
      <c r="I101" s="5" t="s">
        <v>50</v>
      </c>
      <c r="L101" s="5" t="s">
        <v>29</v>
      </c>
      <c r="M101" s="5" t="s">
        <v>28</v>
      </c>
      <c r="N101" s="5" t="s">
        <v>27</v>
      </c>
      <c r="P101" s="5" t="s">
        <v>216</v>
      </c>
      <c r="S101" s="5" t="s">
        <v>29</v>
      </c>
      <c r="T101" s="5" t="s">
        <v>28</v>
      </c>
      <c r="U101" s="5" t="s">
        <v>27</v>
      </c>
    </row>
    <row r="102" spans="1:21" x14ac:dyDescent="0.25">
      <c r="A102">
        <v>1</v>
      </c>
      <c r="B102" s="55"/>
      <c r="C102" s="55"/>
      <c r="D102" s="55"/>
      <c r="E102" s="4"/>
      <c r="F102" s="4"/>
      <c r="G102" s="4"/>
      <c r="H102">
        <v>1</v>
      </c>
      <c r="I102" s="55"/>
      <c r="J102" s="55"/>
      <c r="K102" s="55"/>
      <c r="L102" s="4"/>
      <c r="M102" s="4"/>
      <c r="N102" s="4"/>
      <c r="O102">
        <v>1</v>
      </c>
      <c r="P102" s="55"/>
      <c r="Q102" s="55"/>
      <c r="R102" s="55"/>
      <c r="S102" s="4"/>
      <c r="T102" s="4"/>
      <c r="U102" s="4"/>
    </row>
    <row r="103" spans="1:21" x14ac:dyDescent="0.25">
      <c r="A103">
        <v>2</v>
      </c>
      <c r="B103" s="55"/>
      <c r="C103" s="55"/>
      <c r="D103" s="55"/>
      <c r="E103" s="4"/>
      <c r="F103" s="4"/>
      <c r="G103" s="4"/>
      <c r="H103">
        <v>2</v>
      </c>
      <c r="I103" s="55"/>
      <c r="J103" s="55"/>
      <c r="K103" s="55"/>
      <c r="L103" s="4"/>
      <c r="M103" s="4"/>
      <c r="N103" s="4"/>
      <c r="O103">
        <v>2</v>
      </c>
      <c r="P103" s="55"/>
      <c r="Q103" s="55"/>
      <c r="R103" s="55"/>
      <c r="S103" s="4"/>
      <c r="T103" s="4"/>
      <c r="U103" s="4"/>
    </row>
    <row r="104" spans="1:21" x14ac:dyDescent="0.25">
      <c r="A104">
        <v>3</v>
      </c>
      <c r="B104" s="55"/>
      <c r="C104" s="55"/>
      <c r="D104" s="55"/>
      <c r="E104" s="4"/>
      <c r="F104" s="4"/>
      <c r="G104" s="4"/>
      <c r="H104">
        <v>3</v>
      </c>
      <c r="I104" s="55"/>
      <c r="J104" s="55"/>
      <c r="K104" s="55"/>
      <c r="L104" s="4"/>
      <c r="M104" s="4"/>
      <c r="N104" s="4"/>
      <c r="O104">
        <v>3</v>
      </c>
      <c r="P104" s="55"/>
      <c r="Q104" s="55"/>
      <c r="R104" s="55"/>
      <c r="S104" s="4"/>
      <c r="T104" s="4"/>
      <c r="U104" s="4"/>
    </row>
    <row r="105" spans="1:21" x14ac:dyDescent="0.25">
      <c r="A105">
        <v>4</v>
      </c>
      <c r="B105" s="55"/>
      <c r="C105" s="55"/>
      <c r="D105" s="55"/>
      <c r="E105" s="4"/>
      <c r="F105" s="4"/>
      <c r="G105" s="4"/>
      <c r="H105">
        <v>4</v>
      </c>
      <c r="I105" s="55"/>
      <c r="J105" s="55"/>
      <c r="K105" s="55"/>
      <c r="L105" s="4"/>
      <c r="M105" s="4"/>
      <c r="N105" s="4"/>
      <c r="O105">
        <v>4</v>
      </c>
      <c r="P105" s="55"/>
      <c r="Q105" s="55"/>
      <c r="R105" s="55"/>
      <c r="S105" s="4"/>
      <c r="T105" s="4"/>
      <c r="U105" s="4"/>
    </row>
    <row r="106" spans="1:21" x14ac:dyDescent="0.25">
      <c r="A106">
        <v>5</v>
      </c>
      <c r="B106" s="55"/>
      <c r="C106" s="55"/>
      <c r="D106" s="55"/>
      <c r="E106" s="4"/>
      <c r="F106" s="4"/>
      <c r="G106" s="4"/>
      <c r="H106">
        <v>5</v>
      </c>
      <c r="I106" s="55"/>
      <c r="J106" s="55"/>
      <c r="K106" s="55"/>
      <c r="L106" s="4"/>
      <c r="M106" s="4"/>
      <c r="N106" s="4"/>
      <c r="O106">
        <v>5</v>
      </c>
      <c r="P106" s="55"/>
      <c r="Q106" s="55"/>
      <c r="R106" s="55"/>
      <c r="S106" s="4"/>
      <c r="T106" s="4"/>
      <c r="U106" s="4"/>
    </row>
    <row r="107" spans="1:21" x14ac:dyDescent="0.25">
      <c r="A107">
        <v>6</v>
      </c>
      <c r="B107" s="55"/>
      <c r="C107" s="55"/>
      <c r="D107" s="55"/>
      <c r="E107" s="4"/>
      <c r="F107" s="4"/>
      <c r="G107" s="4"/>
      <c r="H107">
        <v>6</v>
      </c>
      <c r="I107" s="55"/>
      <c r="J107" s="55"/>
      <c r="K107" s="55"/>
      <c r="L107" s="4"/>
      <c r="M107" s="4"/>
      <c r="N107" s="4"/>
      <c r="O107">
        <v>6</v>
      </c>
      <c r="P107" s="55"/>
      <c r="Q107" s="55"/>
      <c r="R107" s="55"/>
      <c r="S107" s="4"/>
      <c r="T107" s="4"/>
      <c r="U107" s="4"/>
    </row>
    <row r="108" spans="1:21" x14ac:dyDescent="0.25">
      <c r="A108">
        <v>7</v>
      </c>
      <c r="B108" s="55"/>
      <c r="C108" s="55"/>
      <c r="D108" s="55"/>
      <c r="E108" s="4"/>
      <c r="F108" s="4"/>
      <c r="G108" s="4"/>
      <c r="H108">
        <v>7</v>
      </c>
      <c r="I108" s="55"/>
      <c r="J108" s="55"/>
      <c r="K108" s="55"/>
      <c r="L108" s="4"/>
      <c r="M108" s="4"/>
      <c r="N108" s="4"/>
      <c r="O108">
        <v>7</v>
      </c>
      <c r="P108" s="55"/>
      <c r="Q108" s="55"/>
      <c r="R108" s="55"/>
      <c r="S108" s="4"/>
      <c r="T108" s="4"/>
      <c r="U108" s="4"/>
    </row>
    <row r="109" spans="1:21" x14ac:dyDescent="0.25">
      <c r="A109">
        <v>8</v>
      </c>
      <c r="B109" s="55"/>
      <c r="C109" s="55"/>
      <c r="D109" s="55"/>
      <c r="E109" s="4"/>
      <c r="F109" s="4"/>
      <c r="G109" s="4"/>
      <c r="H109">
        <v>8</v>
      </c>
      <c r="I109" s="55"/>
      <c r="J109" s="55"/>
      <c r="K109" s="55"/>
      <c r="L109" s="4"/>
      <c r="M109" s="4"/>
      <c r="N109" s="4"/>
      <c r="O109">
        <v>8</v>
      </c>
      <c r="P109" s="55"/>
      <c r="Q109" s="55"/>
      <c r="R109" s="55"/>
      <c r="S109" s="4"/>
      <c r="T109" s="4"/>
      <c r="U109" s="4"/>
    </row>
    <row r="110" spans="1:21" x14ac:dyDescent="0.25">
      <c r="A110">
        <v>9</v>
      </c>
      <c r="B110" s="55"/>
      <c r="C110" s="55"/>
      <c r="D110" s="55"/>
      <c r="E110" s="4"/>
      <c r="F110" s="4"/>
      <c r="G110" s="4"/>
      <c r="H110">
        <v>9</v>
      </c>
      <c r="I110" s="55"/>
      <c r="J110" s="55"/>
      <c r="K110" s="55"/>
      <c r="L110" s="4"/>
      <c r="M110" s="4"/>
      <c r="N110" s="4"/>
      <c r="O110">
        <v>9</v>
      </c>
      <c r="P110" s="55"/>
      <c r="Q110" s="55"/>
      <c r="R110" s="55"/>
      <c r="S110" s="4"/>
      <c r="T110" s="4"/>
      <c r="U110" s="4"/>
    </row>
    <row r="111" spans="1:21" x14ac:dyDescent="0.25">
      <c r="A111">
        <v>10</v>
      </c>
      <c r="B111" s="55"/>
      <c r="C111" s="55"/>
      <c r="D111" s="55"/>
      <c r="E111" s="4"/>
      <c r="F111" s="4"/>
      <c r="G111" s="4"/>
      <c r="H111">
        <v>10</v>
      </c>
      <c r="I111" s="55"/>
      <c r="J111" s="55"/>
      <c r="K111" s="55"/>
      <c r="L111" s="4"/>
      <c r="M111" s="4"/>
      <c r="N111" s="4"/>
      <c r="O111">
        <v>10</v>
      </c>
      <c r="P111" s="55"/>
      <c r="Q111" s="55"/>
      <c r="R111" s="55"/>
      <c r="S111" s="4"/>
      <c r="T111" s="4"/>
      <c r="U111" s="4"/>
    </row>
    <row r="112" spans="1:21" x14ac:dyDescent="0.25">
      <c r="A112">
        <v>11</v>
      </c>
      <c r="B112" s="55"/>
      <c r="C112" s="55"/>
      <c r="D112" s="55"/>
      <c r="E112" s="4"/>
      <c r="F112" s="4"/>
      <c r="G112" s="4"/>
      <c r="H112">
        <v>11</v>
      </c>
      <c r="I112" s="55"/>
      <c r="J112" s="55"/>
      <c r="K112" s="55"/>
      <c r="L112" s="4"/>
      <c r="M112" s="4"/>
      <c r="N112" s="4"/>
      <c r="O112">
        <v>11</v>
      </c>
      <c r="P112" s="55"/>
      <c r="Q112" s="55"/>
      <c r="R112" s="55"/>
      <c r="S112" s="4"/>
      <c r="T112" s="4"/>
      <c r="U112" s="4"/>
    </row>
    <row r="113" spans="1:21" x14ac:dyDescent="0.25">
      <c r="A113">
        <v>12</v>
      </c>
      <c r="B113" s="55"/>
      <c r="C113" s="55"/>
      <c r="D113" s="55"/>
      <c r="E113" s="4"/>
      <c r="F113" s="4"/>
      <c r="G113" s="4"/>
      <c r="H113">
        <v>12</v>
      </c>
      <c r="I113" s="55"/>
      <c r="J113" s="55"/>
      <c r="K113" s="55"/>
      <c r="L113" s="4"/>
      <c r="M113" s="4"/>
      <c r="N113" s="4"/>
      <c r="O113">
        <v>12</v>
      </c>
      <c r="P113" s="55"/>
      <c r="Q113" s="55"/>
      <c r="R113" s="55"/>
      <c r="S113" s="4"/>
      <c r="T113" s="4"/>
      <c r="U113" s="4"/>
    </row>
    <row r="114" spans="1:21" x14ac:dyDescent="0.25">
      <c r="A114">
        <v>13</v>
      </c>
      <c r="B114" s="55"/>
      <c r="C114" s="55"/>
      <c r="D114" s="55"/>
      <c r="E114" s="4"/>
      <c r="F114" s="4"/>
      <c r="G114" s="4"/>
      <c r="H114">
        <v>13</v>
      </c>
      <c r="I114" s="55"/>
      <c r="J114" s="55"/>
      <c r="K114" s="55"/>
      <c r="L114" s="4"/>
      <c r="M114" s="4"/>
      <c r="N114" s="4"/>
      <c r="O114">
        <v>13</v>
      </c>
      <c r="P114" s="55"/>
      <c r="Q114" s="55"/>
      <c r="R114" s="55"/>
      <c r="S114" s="4"/>
      <c r="T114" s="4"/>
      <c r="U114" s="4"/>
    </row>
    <row r="115" spans="1:21" x14ac:dyDescent="0.25">
      <c r="A115">
        <v>14</v>
      </c>
      <c r="B115" s="55"/>
      <c r="C115" s="55"/>
      <c r="D115" s="55"/>
      <c r="E115" s="4"/>
      <c r="F115" s="4"/>
      <c r="G115" s="4"/>
      <c r="H115">
        <v>14</v>
      </c>
      <c r="I115" s="55"/>
      <c r="J115" s="55"/>
      <c r="K115" s="55"/>
      <c r="L115" s="4"/>
      <c r="M115" s="4"/>
      <c r="N115" s="4"/>
      <c r="O115">
        <v>14</v>
      </c>
      <c r="P115" s="55"/>
      <c r="Q115" s="55"/>
      <c r="R115" s="55"/>
      <c r="S115" s="4"/>
      <c r="T115" s="4"/>
      <c r="U115" s="4"/>
    </row>
    <row r="116" spans="1:21" x14ac:dyDescent="0.25">
      <c r="A116">
        <v>15</v>
      </c>
      <c r="B116" s="55"/>
      <c r="C116" s="55"/>
      <c r="D116" s="55"/>
      <c r="E116" s="4"/>
      <c r="F116" s="4"/>
      <c r="G116" s="4"/>
      <c r="H116">
        <v>15</v>
      </c>
      <c r="I116" s="55"/>
      <c r="J116" s="55"/>
      <c r="K116" s="55"/>
      <c r="L116" s="4"/>
      <c r="M116" s="4"/>
      <c r="N116" s="4"/>
      <c r="O116">
        <v>15</v>
      </c>
      <c r="P116" s="55"/>
      <c r="Q116" s="55"/>
      <c r="R116" s="55"/>
      <c r="S116" s="4"/>
      <c r="T116" s="4"/>
      <c r="U116" s="4"/>
    </row>
    <row r="117" spans="1:21" x14ac:dyDescent="0.25">
      <c r="A117">
        <v>16</v>
      </c>
      <c r="B117" s="55"/>
      <c r="C117" s="55"/>
      <c r="D117" s="55"/>
      <c r="E117" s="4"/>
      <c r="F117" s="4"/>
      <c r="G117" s="4"/>
      <c r="H117">
        <v>16</v>
      </c>
      <c r="I117" s="55"/>
      <c r="J117" s="55"/>
      <c r="K117" s="55"/>
      <c r="L117" s="4"/>
      <c r="M117" s="4"/>
      <c r="N117" s="4"/>
      <c r="O117">
        <v>16</v>
      </c>
      <c r="P117" s="55"/>
      <c r="Q117" s="55"/>
      <c r="R117" s="55"/>
      <c r="S117" s="4"/>
      <c r="T117" s="4"/>
      <c r="U117" s="4"/>
    </row>
    <row r="118" spans="1:21" x14ac:dyDescent="0.25">
      <c r="B118" s="53" t="s">
        <v>15</v>
      </c>
      <c r="C118" s="53"/>
      <c r="D118" s="53"/>
      <c r="E118" s="4">
        <f>COUNTIF(E102:E117, "P")</f>
        <v>0</v>
      </c>
      <c r="F118" s="4">
        <f>COUNTIF(F102:F117, "P")</f>
        <v>0</v>
      </c>
      <c r="G118" s="4">
        <f>COUNTIF(G102:G117, "P")</f>
        <v>0</v>
      </c>
      <c r="I118" s="53" t="s">
        <v>15</v>
      </c>
      <c r="J118" s="53"/>
      <c r="K118" s="53"/>
      <c r="L118" s="4">
        <f>COUNTIF(L102:L117, "p")</f>
        <v>0</v>
      </c>
      <c r="M118" s="4">
        <f>COUNTIF(M102:M117, "p")</f>
        <v>0</v>
      </c>
      <c r="N118" s="4">
        <f>COUNTIF(N102:N117, "p")</f>
        <v>0</v>
      </c>
      <c r="P118" s="53" t="s">
        <v>15</v>
      </c>
      <c r="Q118" s="53"/>
      <c r="R118" s="53"/>
      <c r="S118" s="4">
        <f>COUNTIF(S102:S117, "P")</f>
        <v>0</v>
      </c>
      <c r="T118" s="4">
        <f>COUNTIF(T102:T117, "P")</f>
        <v>0</v>
      </c>
      <c r="U118" s="4">
        <f>COUNTIF(U102:U117, "P")</f>
        <v>0</v>
      </c>
    </row>
    <row r="119" spans="1:21" ht="15.75" x14ac:dyDescent="0.25">
      <c r="B119" s="5" t="s">
        <v>217</v>
      </c>
      <c r="E119" s="5" t="s">
        <v>29</v>
      </c>
      <c r="F119" s="5" t="s">
        <v>28</v>
      </c>
      <c r="G119" s="5" t="s">
        <v>27</v>
      </c>
      <c r="I119" s="5" t="s">
        <v>51</v>
      </c>
      <c r="L119" s="5" t="s">
        <v>29</v>
      </c>
      <c r="M119" s="5" t="s">
        <v>28</v>
      </c>
      <c r="N119" s="5" t="s">
        <v>27</v>
      </c>
      <c r="P119" s="5" t="s">
        <v>52</v>
      </c>
      <c r="S119" s="5" t="s">
        <v>29</v>
      </c>
      <c r="T119" s="5" t="s">
        <v>28</v>
      </c>
      <c r="U119" s="5" t="s">
        <v>27</v>
      </c>
    </row>
    <row r="120" spans="1:21" x14ac:dyDescent="0.25">
      <c r="A120">
        <v>1</v>
      </c>
      <c r="B120" s="55"/>
      <c r="C120" s="55"/>
      <c r="D120" s="55"/>
      <c r="E120" s="4"/>
      <c r="F120" s="4"/>
      <c r="G120" s="4"/>
      <c r="H120">
        <v>1</v>
      </c>
      <c r="I120" s="55"/>
      <c r="J120" s="55"/>
      <c r="K120" s="55"/>
      <c r="L120" s="4"/>
      <c r="M120" s="4"/>
      <c r="N120" s="4"/>
      <c r="O120">
        <v>1</v>
      </c>
      <c r="P120" s="55"/>
      <c r="Q120" s="55"/>
      <c r="R120" s="55"/>
      <c r="S120" s="4"/>
      <c r="T120" s="4"/>
      <c r="U120" s="4"/>
    </row>
    <row r="121" spans="1:21" x14ac:dyDescent="0.25">
      <c r="A121">
        <v>2</v>
      </c>
      <c r="B121" s="55"/>
      <c r="C121" s="55"/>
      <c r="D121" s="55"/>
      <c r="E121" s="4"/>
      <c r="F121" s="4"/>
      <c r="G121" s="4"/>
      <c r="H121">
        <v>2</v>
      </c>
      <c r="I121" s="55"/>
      <c r="J121" s="55"/>
      <c r="K121" s="55"/>
      <c r="L121" s="4"/>
      <c r="M121" s="4"/>
      <c r="N121" s="4"/>
      <c r="O121">
        <v>2</v>
      </c>
      <c r="P121" s="55"/>
      <c r="Q121" s="55"/>
      <c r="R121" s="55"/>
      <c r="S121" s="4"/>
      <c r="T121" s="4"/>
      <c r="U121" s="4"/>
    </row>
    <row r="122" spans="1:21" x14ac:dyDescent="0.25">
      <c r="A122">
        <v>3</v>
      </c>
      <c r="B122" s="55"/>
      <c r="C122" s="55"/>
      <c r="D122" s="55"/>
      <c r="E122" s="4"/>
      <c r="F122" s="4"/>
      <c r="G122" s="4"/>
      <c r="H122">
        <v>3</v>
      </c>
      <c r="I122" s="55"/>
      <c r="J122" s="55"/>
      <c r="K122" s="55"/>
      <c r="L122" s="4"/>
      <c r="M122" s="4"/>
      <c r="N122" s="4"/>
      <c r="O122">
        <v>3</v>
      </c>
      <c r="P122" s="55"/>
      <c r="Q122" s="55"/>
      <c r="R122" s="55"/>
      <c r="S122" s="4"/>
      <c r="T122" s="4"/>
      <c r="U122" s="4"/>
    </row>
    <row r="123" spans="1:21" x14ac:dyDescent="0.25">
      <c r="A123">
        <v>4</v>
      </c>
      <c r="B123" s="55"/>
      <c r="C123" s="55"/>
      <c r="D123" s="55"/>
      <c r="E123" s="4"/>
      <c r="F123" s="4"/>
      <c r="G123" s="4"/>
      <c r="H123">
        <v>4</v>
      </c>
      <c r="I123" s="55"/>
      <c r="J123" s="55"/>
      <c r="K123" s="55"/>
      <c r="L123" s="4"/>
      <c r="M123" s="4"/>
      <c r="N123" s="4"/>
      <c r="O123">
        <v>4</v>
      </c>
      <c r="P123" s="55"/>
      <c r="Q123" s="55"/>
      <c r="R123" s="55"/>
      <c r="S123" s="4"/>
      <c r="T123" s="4"/>
      <c r="U123" s="4"/>
    </row>
    <row r="124" spans="1:21" x14ac:dyDescent="0.25">
      <c r="A124">
        <v>5</v>
      </c>
      <c r="B124" s="55"/>
      <c r="C124" s="55"/>
      <c r="D124" s="55"/>
      <c r="E124" s="4"/>
      <c r="F124" s="4"/>
      <c r="G124" s="4"/>
      <c r="H124">
        <v>5</v>
      </c>
      <c r="I124" s="55"/>
      <c r="J124" s="55"/>
      <c r="K124" s="55"/>
      <c r="L124" s="4"/>
      <c r="M124" s="4"/>
      <c r="N124" s="4"/>
      <c r="O124">
        <v>5</v>
      </c>
      <c r="P124" s="55"/>
      <c r="Q124" s="55"/>
      <c r="R124" s="55"/>
      <c r="S124" s="4"/>
      <c r="T124" s="4"/>
      <c r="U124" s="4"/>
    </row>
    <row r="125" spans="1:21" x14ac:dyDescent="0.25">
      <c r="A125">
        <v>6</v>
      </c>
      <c r="B125" s="55"/>
      <c r="C125" s="55"/>
      <c r="D125" s="55"/>
      <c r="E125" s="4"/>
      <c r="F125" s="4"/>
      <c r="G125" s="4"/>
      <c r="H125">
        <v>6</v>
      </c>
      <c r="I125" s="55"/>
      <c r="J125" s="55"/>
      <c r="K125" s="55"/>
      <c r="L125" s="4"/>
      <c r="M125" s="4"/>
      <c r="N125" s="4"/>
      <c r="O125">
        <v>6</v>
      </c>
      <c r="P125" s="55"/>
      <c r="Q125" s="55"/>
      <c r="R125" s="55"/>
      <c r="S125" s="4"/>
      <c r="T125" s="4"/>
      <c r="U125" s="4"/>
    </row>
    <row r="126" spans="1:21" x14ac:dyDescent="0.25">
      <c r="A126">
        <v>7</v>
      </c>
      <c r="B126" s="55"/>
      <c r="C126" s="55"/>
      <c r="D126" s="55"/>
      <c r="E126" s="4"/>
      <c r="F126" s="4"/>
      <c r="G126" s="4"/>
      <c r="H126">
        <v>7</v>
      </c>
      <c r="I126" s="55"/>
      <c r="J126" s="55"/>
      <c r="K126" s="55"/>
      <c r="L126" s="4"/>
      <c r="M126" s="4"/>
      <c r="N126" s="4"/>
      <c r="O126">
        <v>7</v>
      </c>
      <c r="P126" s="55"/>
      <c r="Q126" s="55"/>
      <c r="R126" s="55"/>
      <c r="S126" s="4"/>
      <c r="T126" s="4"/>
      <c r="U126" s="4"/>
    </row>
    <row r="127" spans="1:21" x14ac:dyDescent="0.25">
      <c r="A127">
        <v>8</v>
      </c>
      <c r="B127" s="55"/>
      <c r="C127" s="55"/>
      <c r="D127" s="55"/>
      <c r="E127" s="4"/>
      <c r="F127" s="4"/>
      <c r="G127" s="4"/>
      <c r="H127">
        <v>8</v>
      </c>
      <c r="I127" s="55"/>
      <c r="J127" s="55"/>
      <c r="K127" s="55"/>
      <c r="L127" s="4"/>
      <c r="M127" s="4"/>
      <c r="N127" s="4"/>
      <c r="O127">
        <v>8</v>
      </c>
      <c r="P127" s="55"/>
      <c r="Q127" s="55"/>
      <c r="R127" s="55"/>
      <c r="S127" s="4"/>
      <c r="T127" s="4"/>
      <c r="U127" s="4"/>
    </row>
    <row r="128" spans="1:21" x14ac:dyDescent="0.25">
      <c r="A128">
        <v>9</v>
      </c>
      <c r="B128" s="55"/>
      <c r="C128" s="55"/>
      <c r="D128" s="55"/>
      <c r="E128" s="4"/>
      <c r="F128" s="4"/>
      <c r="G128" s="4"/>
      <c r="H128">
        <v>9</v>
      </c>
      <c r="I128" s="55"/>
      <c r="J128" s="55"/>
      <c r="K128" s="55"/>
      <c r="L128" s="4"/>
      <c r="M128" s="4"/>
      <c r="N128" s="4"/>
      <c r="O128">
        <v>9</v>
      </c>
      <c r="P128" s="55"/>
      <c r="Q128" s="55"/>
      <c r="R128" s="55"/>
      <c r="S128" s="4"/>
      <c r="T128" s="4"/>
      <c r="U128" s="4"/>
    </row>
    <row r="129" spans="1:21" x14ac:dyDescent="0.25">
      <c r="A129">
        <v>10</v>
      </c>
      <c r="B129" s="55"/>
      <c r="C129" s="55"/>
      <c r="D129" s="55"/>
      <c r="E129" s="4"/>
      <c r="F129" s="4"/>
      <c r="G129" s="4"/>
      <c r="H129">
        <v>10</v>
      </c>
      <c r="I129" s="55"/>
      <c r="J129" s="55"/>
      <c r="K129" s="55"/>
      <c r="L129" s="4"/>
      <c r="M129" s="4"/>
      <c r="N129" s="4"/>
      <c r="O129">
        <v>10</v>
      </c>
      <c r="P129" s="55"/>
      <c r="Q129" s="55"/>
      <c r="R129" s="55"/>
      <c r="S129" s="4"/>
      <c r="T129" s="4"/>
      <c r="U129" s="4"/>
    </row>
    <row r="130" spans="1:21" x14ac:dyDescent="0.25">
      <c r="A130">
        <v>11</v>
      </c>
      <c r="B130" s="55"/>
      <c r="C130" s="55"/>
      <c r="D130" s="55"/>
      <c r="E130" s="4"/>
      <c r="F130" s="4"/>
      <c r="G130" s="4"/>
      <c r="H130">
        <v>11</v>
      </c>
      <c r="I130" s="55"/>
      <c r="J130" s="55"/>
      <c r="K130" s="55"/>
      <c r="L130" s="4"/>
      <c r="M130" s="4"/>
      <c r="N130" s="4"/>
      <c r="O130">
        <v>11</v>
      </c>
      <c r="P130" s="55"/>
      <c r="Q130" s="55"/>
      <c r="R130" s="55"/>
      <c r="S130" s="4"/>
      <c r="T130" s="4"/>
      <c r="U130" s="4"/>
    </row>
    <row r="131" spans="1:21" x14ac:dyDescent="0.25">
      <c r="A131">
        <v>12</v>
      </c>
      <c r="B131" s="55"/>
      <c r="C131" s="55"/>
      <c r="D131" s="55"/>
      <c r="E131" s="4"/>
      <c r="F131" s="4"/>
      <c r="G131" s="4"/>
      <c r="H131">
        <v>12</v>
      </c>
      <c r="I131" s="55"/>
      <c r="J131" s="55"/>
      <c r="K131" s="55"/>
      <c r="L131" s="4"/>
      <c r="M131" s="4"/>
      <c r="N131" s="4"/>
      <c r="O131">
        <v>12</v>
      </c>
      <c r="P131" s="55"/>
      <c r="Q131" s="55"/>
      <c r="R131" s="55"/>
      <c r="S131" s="4"/>
      <c r="T131" s="4"/>
      <c r="U131" s="4"/>
    </row>
    <row r="132" spans="1:21" x14ac:dyDescent="0.25">
      <c r="A132">
        <v>13</v>
      </c>
      <c r="B132" s="55"/>
      <c r="C132" s="55"/>
      <c r="D132" s="55"/>
      <c r="E132" s="4"/>
      <c r="F132" s="4"/>
      <c r="G132" s="4"/>
      <c r="H132">
        <v>13</v>
      </c>
      <c r="I132" s="55"/>
      <c r="J132" s="55"/>
      <c r="K132" s="55"/>
      <c r="L132" s="4"/>
      <c r="M132" s="4"/>
      <c r="N132" s="4"/>
      <c r="O132">
        <v>13</v>
      </c>
      <c r="P132" s="55"/>
      <c r="Q132" s="55"/>
      <c r="R132" s="55"/>
      <c r="S132" s="4"/>
      <c r="T132" s="4"/>
      <c r="U132" s="4"/>
    </row>
    <row r="133" spans="1:21" x14ac:dyDescent="0.25">
      <c r="A133">
        <v>14</v>
      </c>
      <c r="B133" s="55"/>
      <c r="C133" s="55"/>
      <c r="D133" s="55"/>
      <c r="E133" s="4"/>
      <c r="F133" s="4"/>
      <c r="G133" s="4"/>
      <c r="H133">
        <v>14</v>
      </c>
      <c r="I133" s="55"/>
      <c r="J133" s="55"/>
      <c r="K133" s="55"/>
      <c r="L133" s="4"/>
      <c r="M133" s="4"/>
      <c r="N133" s="4"/>
      <c r="O133">
        <v>14</v>
      </c>
      <c r="P133" s="55"/>
      <c r="Q133" s="55"/>
      <c r="R133" s="55"/>
      <c r="S133" s="4"/>
      <c r="T133" s="4"/>
      <c r="U133" s="4"/>
    </row>
    <row r="134" spans="1:21" x14ac:dyDescent="0.25">
      <c r="A134">
        <v>15</v>
      </c>
      <c r="B134" s="55"/>
      <c r="C134" s="55"/>
      <c r="D134" s="55"/>
      <c r="E134" s="4"/>
      <c r="F134" s="4"/>
      <c r="G134" s="4"/>
      <c r="H134">
        <v>15</v>
      </c>
      <c r="I134" s="55"/>
      <c r="J134" s="55"/>
      <c r="K134" s="55"/>
      <c r="L134" s="4"/>
      <c r="M134" s="4"/>
      <c r="N134" s="4"/>
      <c r="O134">
        <v>15</v>
      </c>
      <c r="P134" s="55"/>
      <c r="Q134" s="55"/>
      <c r="R134" s="55"/>
      <c r="S134" s="4"/>
      <c r="T134" s="4"/>
      <c r="U134" s="4"/>
    </row>
    <row r="135" spans="1:21" x14ac:dyDescent="0.25">
      <c r="A135">
        <v>16</v>
      </c>
      <c r="B135" s="55"/>
      <c r="C135" s="55"/>
      <c r="D135" s="55"/>
      <c r="E135" s="4"/>
      <c r="F135" s="4"/>
      <c r="G135" s="4"/>
      <c r="H135">
        <v>16</v>
      </c>
      <c r="I135" s="55"/>
      <c r="J135" s="55"/>
      <c r="K135" s="55"/>
      <c r="L135" s="4"/>
      <c r="M135" s="4"/>
      <c r="N135" s="4"/>
      <c r="O135">
        <v>16</v>
      </c>
      <c r="P135" s="55"/>
      <c r="Q135" s="55"/>
      <c r="R135" s="55"/>
      <c r="S135" s="4"/>
      <c r="T135" s="4"/>
      <c r="U135" s="4"/>
    </row>
    <row r="136" spans="1:21" x14ac:dyDescent="0.25">
      <c r="B136" s="74" t="s">
        <v>15</v>
      </c>
      <c r="C136" s="74"/>
      <c r="D136" s="74"/>
      <c r="E136" s="13">
        <f>COUNTIF(E120:E135, "P")</f>
        <v>0</v>
      </c>
      <c r="F136" s="13">
        <f>COUNTIF(F120:F135, "P")</f>
        <v>0</v>
      </c>
      <c r="G136" s="13">
        <f>COUNTIF(G120:G135, "P")</f>
        <v>0</v>
      </c>
      <c r="I136" s="74" t="s">
        <v>15</v>
      </c>
      <c r="J136" s="74"/>
      <c r="K136" s="74"/>
      <c r="L136" s="13">
        <f>COUNTIF(L120:L135, "P")</f>
        <v>0</v>
      </c>
      <c r="M136" s="13">
        <f>COUNTIF(M120:M135, "P")</f>
        <v>0</v>
      </c>
      <c r="N136" s="13">
        <f>COUNTIF(N120:N135, "P")</f>
        <v>0</v>
      </c>
      <c r="P136" s="53" t="s">
        <v>15</v>
      </c>
      <c r="Q136" s="53"/>
      <c r="R136" s="53"/>
      <c r="S136" s="4">
        <f>COUNTIF(S120:S135, "P")</f>
        <v>0</v>
      </c>
      <c r="T136" s="4">
        <f>COUNTIF(T120:T135, "P")</f>
        <v>0</v>
      </c>
      <c r="U136" s="4">
        <f>COUNTIF(U120:U135, "P")</f>
        <v>0</v>
      </c>
    </row>
    <row r="137" spans="1:21" ht="15.75" x14ac:dyDescent="0.25">
      <c r="B137" s="5"/>
      <c r="E137" s="5"/>
      <c r="F137" s="5"/>
      <c r="G137" s="5"/>
      <c r="I137" s="5"/>
      <c r="L137" s="5"/>
      <c r="M137" s="5"/>
      <c r="N137" s="5"/>
    </row>
    <row r="138" spans="1:21" x14ac:dyDescent="0.25">
      <c r="A138">
        <v>1</v>
      </c>
      <c r="B138" s="57"/>
      <c r="C138" s="57"/>
      <c r="D138" s="57"/>
      <c r="I138" s="57"/>
      <c r="J138" s="57"/>
      <c r="K138" s="57"/>
      <c r="P138" s="52" t="s">
        <v>26</v>
      </c>
      <c r="Q138" s="52"/>
      <c r="R138" s="52"/>
      <c r="S138" s="52"/>
      <c r="T138" s="52"/>
      <c r="U138" s="52"/>
    </row>
    <row r="139" spans="1:21" x14ac:dyDescent="0.25">
      <c r="A139">
        <v>2</v>
      </c>
      <c r="B139" s="57"/>
      <c r="C139" s="57"/>
      <c r="D139" s="57"/>
      <c r="I139" s="57"/>
      <c r="J139" s="57"/>
      <c r="K139" s="57"/>
      <c r="P139" s="2" t="s">
        <v>183</v>
      </c>
      <c r="Q139" s="50"/>
      <c r="R139" s="50"/>
      <c r="S139" s="50"/>
      <c r="T139" s="50"/>
      <c r="U139" s="2"/>
    </row>
    <row r="140" spans="1:21" x14ac:dyDescent="0.25">
      <c r="A140">
        <v>3</v>
      </c>
      <c r="B140" s="57"/>
      <c r="C140" s="57"/>
      <c r="D140" s="57"/>
      <c r="I140" s="57"/>
      <c r="J140" s="57"/>
      <c r="K140" s="57"/>
      <c r="P140" s="52"/>
      <c r="Q140" s="52"/>
      <c r="R140" s="52"/>
      <c r="S140" s="52"/>
      <c r="T140" s="52"/>
      <c r="U140" s="52"/>
    </row>
    <row r="141" spans="1:21" x14ac:dyDescent="0.25">
      <c r="A141">
        <v>4</v>
      </c>
      <c r="B141" s="57"/>
      <c r="C141" s="57"/>
      <c r="D141" s="57"/>
      <c r="I141" s="57"/>
      <c r="J141" s="57"/>
      <c r="K141" s="57"/>
      <c r="P141" s="52" t="s">
        <v>25</v>
      </c>
      <c r="Q141" s="52"/>
      <c r="R141" s="52"/>
      <c r="S141" s="52"/>
      <c r="T141" s="52"/>
      <c r="U141" s="52"/>
    </row>
    <row r="142" spans="1:21" x14ac:dyDescent="0.25">
      <c r="A142">
        <v>5</v>
      </c>
      <c r="B142" s="57"/>
      <c r="C142" s="57"/>
      <c r="D142" s="57"/>
      <c r="I142" s="57"/>
      <c r="J142" s="57"/>
      <c r="K142" s="57"/>
      <c r="P142" s="2" t="s">
        <v>218</v>
      </c>
      <c r="Q142" s="50"/>
      <c r="R142" s="50"/>
      <c r="S142" s="50"/>
      <c r="T142" s="50"/>
      <c r="U142" s="2"/>
    </row>
    <row r="143" spans="1:21" x14ac:dyDescent="0.25">
      <c r="A143">
        <v>6</v>
      </c>
      <c r="B143" s="57"/>
      <c r="C143" s="57"/>
      <c r="D143" s="57"/>
      <c r="I143" s="57"/>
      <c r="J143" s="57"/>
      <c r="K143" s="57"/>
      <c r="P143" s="52" t="s">
        <v>185</v>
      </c>
      <c r="Q143" s="52"/>
      <c r="R143" s="52"/>
      <c r="S143" s="52"/>
      <c r="T143" s="52"/>
      <c r="U143" s="52"/>
    </row>
    <row r="144" spans="1:21" x14ac:dyDescent="0.25">
      <c r="A144">
        <v>7</v>
      </c>
      <c r="B144" s="57"/>
      <c r="C144" s="57"/>
      <c r="D144" s="57"/>
      <c r="I144" s="57"/>
      <c r="J144" s="57"/>
      <c r="K144" s="57"/>
      <c r="P144" s="63"/>
      <c r="Q144" s="63"/>
      <c r="R144" s="63"/>
      <c r="S144" s="63"/>
      <c r="T144" s="63"/>
    </row>
    <row r="145" spans="1:21" x14ac:dyDescent="0.25">
      <c r="A145">
        <v>8</v>
      </c>
      <c r="B145" s="57"/>
      <c r="C145" s="57"/>
      <c r="D145" s="57"/>
      <c r="I145" s="57"/>
      <c r="J145" s="57"/>
      <c r="K145" s="57"/>
      <c r="P145" s="52"/>
      <c r="Q145" s="52"/>
      <c r="R145" s="52"/>
      <c r="S145" s="52"/>
      <c r="T145" s="52"/>
      <c r="U145" s="52"/>
    </row>
    <row r="146" spans="1:21" x14ac:dyDescent="0.25">
      <c r="A146">
        <v>9</v>
      </c>
      <c r="B146" s="57"/>
      <c r="C146" s="57"/>
      <c r="D146" s="57"/>
      <c r="I146" s="57"/>
      <c r="J146" s="57"/>
      <c r="K146" s="57"/>
      <c r="P146" s="2" t="s">
        <v>186</v>
      </c>
      <c r="Q146" s="50"/>
      <c r="R146" s="50"/>
      <c r="S146" s="50"/>
      <c r="T146" s="50"/>
      <c r="U146" s="2"/>
    </row>
    <row r="147" spans="1:21" x14ac:dyDescent="0.25">
      <c r="A147">
        <v>10</v>
      </c>
      <c r="B147" s="57"/>
      <c r="C147" s="57"/>
      <c r="D147" s="57"/>
      <c r="I147" s="57"/>
      <c r="J147" s="57"/>
      <c r="K147" s="57"/>
      <c r="P147" s="52"/>
      <c r="Q147" s="52"/>
      <c r="R147" s="52"/>
      <c r="S147" s="52"/>
      <c r="T147" s="52"/>
      <c r="U147" s="52"/>
    </row>
    <row r="148" spans="1:21" x14ac:dyDescent="0.25">
      <c r="A148">
        <v>11</v>
      </c>
      <c r="B148" s="57"/>
      <c r="C148" s="57"/>
      <c r="D148" s="57"/>
      <c r="I148" s="57"/>
      <c r="J148" s="57"/>
      <c r="K148" s="57"/>
      <c r="P148" s="2" t="s">
        <v>187</v>
      </c>
      <c r="Q148" s="50"/>
      <c r="R148" s="50"/>
      <c r="S148" s="50"/>
      <c r="T148" s="50"/>
      <c r="U148" s="2"/>
    </row>
    <row r="149" spans="1:21" x14ac:dyDescent="0.25">
      <c r="A149">
        <v>12</v>
      </c>
      <c r="B149" s="57"/>
      <c r="C149" s="57"/>
      <c r="D149" s="57"/>
      <c r="I149" s="57"/>
      <c r="J149" s="57"/>
      <c r="K149" s="57"/>
      <c r="P149" s="52"/>
      <c r="Q149" s="52"/>
      <c r="R149" s="52"/>
      <c r="S149" s="52"/>
      <c r="T149" s="52"/>
      <c r="U149" s="52"/>
    </row>
    <row r="150" spans="1:21" x14ac:dyDescent="0.25">
      <c r="A150">
        <v>13</v>
      </c>
      <c r="C150" s="2" t="s">
        <v>14</v>
      </c>
      <c r="D150" s="2" t="s">
        <v>13</v>
      </c>
      <c r="E150" s="2"/>
      <c r="F150" s="2" t="s">
        <v>12</v>
      </c>
      <c r="G150" s="2"/>
      <c r="H150" s="2" t="s">
        <v>11</v>
      </c>
      <c r="I150" s="2"/>
      <c r="J150" s="2" t="s">
        <v>10</v>
      </c>
      <c r="K150" s="2"/>
      <c r="L150" s="2" t="s">
        <v>9</v>
      </c>
      <c r="M150" s="2"/>
      <c r="P150" s="2" t="s">
        <v>188</v>
      </c>
      <c r="Q150" s="50"/>
      <c r="R150" s="50"/>
      <c r="S150" s="50"/>
      <c r="T150" s="50"/>
      <c r="U150" s="2"/>
    </row>
    <row r="151" spans="1:21" x14ac:dyDescent="0.25">
      <c r="A151">
        <v>14</v>
      </c>
      <c r="B151" s="3"/>
      <c r="C151" t="s">
        <v>5</v>
      </c>
      <c r="D151" t="s">
        <v>8</v>
      </c>
      <c r="F151" t="s">
        <v>7</v>
      </c>
      <c r="H151" t="s">
        <v>6</v>
      </c>
      <c r="J151" t="s">
        <v>5</v>
      </c>
      <c r="L151" t="s">
        <v>5</v>
      </c>
      <c r="P151" s="52"/>
      <c r="Q151" s="52"/>
      <c r="R151" s="52"/>
      <c r="S151" s="52"/>
      <c r="T151" s="52"/>
      <c r="U151" s="52"/>
    </row>
    <row r="152" spans="1:21" x14ac:dyDescent="0.25">
      <c r="A152">
        <v>15</v>
      </c>
      <c r="J152" s="57"/>
      <c r="K152" s="57"/>
      <c r="L152" s="57"/>
      <c r="P152" s="52" t="s">
        <v>19</v>
      </c>
      <c r="Q152" s="52"/>
      <c r="R152" s="52"/>
      <c r="S152" s="52"/>
      <c r="T152" s="52"/>
      <c r="U152" s="52"/>
    </row>
    <row r="153" spans="1:21" x14ac:dyDescent="0.25">
      <c r="A153">
        <v>16</v>
      </c>
      <c r="C153" s="2" t="s">
        <v>4</v>
      </c>
      <c r="E153" s="2" t="s">
        <v>3</v>
      </c>
      <c r="H153" s="2" t="s">
        <v>2</v>
      </c>
      <c r="J153" s="52" t="s">
        <v>1</v>
      </c>
      <c r="K153" s="52"/>
      <c r="L153" s="52"/>
      <c r="P153" s="50"/>
      <c r="Q153" s="50"/>
      <c r="R153" s="50"/>
      <c r="S153" s="50"/>
      <c r="T153" s="50"/>
      <c r="U153" s="2"/>
    </row>
    <row r="154" spans="1:21" x14ac:dyDescent="0.25">
      <c r="A154">
        <v>17</v>
      </c>
      <c r="C154" s="2"/>
      <c r="E154" s="2"/>
      <c r="H154" s="2"/>
      <c r="J154" s="2"/>
      <c r="K154" s="2"/>
      <c r="L154" s="2"/>
      <c r="P154" s="2" t="s">
        <v>219</v>
      </c>
      <c r="Q154" s="50"/>
      <c r="R154" s="50"/>
      <c r="S154" s="50"/>
      <c r="T154" s="50"/>
      <c r="U154" s="2"/>
    </row>
    <row r="155" spans="1:21" ht="15" customHeight="1" x14ac:dyDescent="0.25">
      <c r="A155">
        <v>18</v>
      </c>
      <c r="B155" s="2" t="s">
        <v>0</v>
      </c>
      <c r="J155" s="57"/>
      <c r="K155" s="57"/>
      <c r="L155" s="57"/>
      <c r="P155" s="1"/>
      <c r="Q155" s="1"/>
      <c r="R155" s="1"/>
      <c r="S155" s="1"/>
      <c r="T155" s="1"/>
      <c r="U155" s="1"/>
    </row>
    <row r="156" spans="1:21" ht="15" customHeight="1" x14ac:dyDescent="0.25">
      <c r="A156">
        <v>19</v>
      </c>
      <c r="B156" s="57"/>
      <c r="C156" s="57"/>
      <c r="D156" s="57"/>
      <c r="I156" s="57"/>
      <c r="J156" s="57"/>
      <c r="K156" s="57"/>
      <c r="P156" s="1"/>
      <c r="Q156" s="1"/>
      <c r="R156" s="1"/>
      <c r="S156" s="1"/>
      <c r="T156" s="1"/>
      <c r="U156" s="1"/>
    </row>
    <row r="157" spans="1:21" ht="15" customHeight="1" x14ac:dyDescent="0.25">
      <c r="B157" s="52"/>
      <c r="C157" s="52"/>
      <c r="D157" s="52"/>
      <c r="I157" s="52"/>
      <c r="J157" s="52"/>
      <c r="K157" s="52"/>
      <c r="P157" s="1"/>
      <c r="Q157" s="1"/>
      <c r="R157" s="1"/>
      <c r="S157" s="1"/>
      <c r="T157" s="1"/>
      <c r="U157" s="1"/>
    </row>
    <row r="158" spans="1:21" ht="15" customHeight="1" x14ac:dyDescent="0.25">
      <c r="C158" s="2"/>
      <c r="D158" s="2"/>
      <c r="E158" s="2"/>
      <c r="F158" s="2"/>
      <c r="G158" s="2"/>
      <c r="H158" s="2"/>
      <c r="I158" s="2"/>
      <c r="J158" s="2"/>
      <c r="K158" s="2"/>
      <c r="L158" s="2"/>
      <c r="M158" s="2"/>
      <c r="P158" s="1"/>
      <c r="Q158" s="1"/>
      <c r="R158" s="1"/>
      <c r="S158" s="1"/>
      <c r="T158" s="1"/>
      <c r="U158" s="1"/>
    </row>
    <row r="159" spans="1:21" ht="15" customHeight="1" x14ac:dyDescent="0.25">
      <c r="B159" s="3"/>
      <c r="P159" s="1"/>
      <c r="Q159" s="1"/>
      <c r="R159" s="1"/>
      <c r="S159" s="1"/>
      <c r="T159" s="1"/>
      <c r="U159" s="1"/>
    </row>
    <row r="160" spans="1:21" ht="15" customHeight="1" x14ac:dyDescent="0.25">
      <c r="J160" s="57"/>
      <c r="K160" s="57"/>
      <c r="L160" s="57"/>
      <c r="P160" s="1"/>
      <c r="Q160" s="1"/>
      <c r="R160" s="1"/>
      <c r="S160" s="1"/>
      <c r="T160" s="1"/>
      <c r="U160" s="1"/>
    </row>
    <row r="161" spans="2:21" ht="15" customHeight="1" x14ac:dyDescent="0.25">
      <c r="C161" s="2"/>
      <c r="E161" s="2"/>
      <c r="H161" s="2"/>
      <c r="J161" s="52"/>
      <c r="K161" s="52"/>
      <c r="L161" s="52"/>
      <c r="P161" s="1"/>
      <c r="Q161" s="1"/>
      <c r="R161" s="1"/>
      <c r="S161" s="1"/>
      <c r="T161" s="1"/>
      <c r="U161" s="1"/>
    </row>
    <row r="162" spans="2:21" ht="15" customHeight="1" x14ac:dyDescent="0.25">
      <c r="C162" s="2"/>
      <c r="E162" s="2"/>
      <c r="H162" s="2"/>
      <c r="J162" s="2"/>
      <c r="K162" s="2"/>
      <c r="L162" s="2"/>
      <c r="P162" s="1"/>
      <c r="Q162" s="1"/>
      <c r="R162" s="1"/>
      <c r="S162" s="1"/>
      <c r="T162" s="1"/>
      <c r="U162" s="1"/>
    </row>
    <row r="163" spans="2:21" ht="15" customHeight="1" x14ac:dyDescent="0.25">
      <c r="B163" s="2"/>
      <c r="J163" s="57"/>
      <c r="K163" s="57"/>
      <c r="L163" s="57"/>
      <c r="P163" s="1"/>
      <c r="Q163" s="1"/>
      <c r="R163" s="1"/>
      <c r="S163" s="1"/>
      <c r="T163" s="1"/>
      <c r="U163" s="1"/>
    </row>
    <row r="164" spans="2:21" x14ac:dyDescent="0.25">
      <c r="J164" s="57"/>
      <c r="K164" s="57"/>
      <c r="L164" s="57"/>
    </row>
  </sheetData>
  <mergeCells count="413">
    <mergeCell ref="I11:K11"/>
    <mergeCell ref="P11:R11"/>
    <mergeCell ref="I12:K12"/>
    <mergeCell ref="P12:R12"/>
    <mergeCell ref="I13:K13"/>
    <mergeCell ref="P13:R13"/>
    <mergeCell ref="A2:C2"/>
    <mergeCell ref="I9:K9"/>
    <mergeCell ref="P9:R9"/>
    <mergeCell ref="I10:K10"/>
    <mergeCell ref="P10:R10"/>
    <mergeCell ref="D2:I2"/>
    <mergeCell ref="B9:D9"/>
    <mergeCell ref="B10:D10"/>
    <mergeCell ref="B11:D11"/>
    <mergeCell ref="B12:D12"/>
    <mergeCell ref="B13:D13"/>
    <mergeCell ref="I17:K17"/>
    <mergeCell ref="P17:R17"/>
    <mergeCell ref="I18:K18"/>
    <mergeCell ref="P18:R18"/>
    <mergeCell ref="I14:K14"/>
    <mergeCell ref="P14:R14"/>
    <mergeCell ref="I15:K15"/>
    <mergeCell ref="P15:R15"/>
    <mergeCell ref="I16:K16"/>
    <mergeCell ref="P16:R16"/>
    <mergeCell ref="I21:K21"/>
    <mergeCell ref="P21:R21"/>
    <mergeCell ref="I22:K22"/>
    <mergeCell ref="P22:R22"/>
    <mergeCell ref="I19:K19"/>
    <mergeCell ref="P19:R19"/>
    <mergeCell ref="I20:K20"/>
    <mergeCell ref="P20:R20"/>
    <mergeCell ref="I23:K23"/>
    <mergeCell ref="P23:R23"/>
    <mergeCell ref="I24:K24"/>
    <mergeCell ref="P24:R24"/>
    <mergeCell ref="B27:D27"/>
    <mergeCell ref="I27:K27"/>
    <mergeCell ref="P27:R27"/>
    <mergeCell ref="B28:D28"/>
    <mergeCell ref="I28:K28"/>
    <mergeCell ref="P28:R28"/>
    <mergeCell ref="I25:K25"/>
    <mergeCell ref="P25:R25"/>
    <mergeCell ref="B31:D31"/>
    <mergeCell ref="I31:K31"/>
    <mergeCell ref="P31:R31"/>
    <mergeCell ref="B32:D32"/>
    <mergeCell ref="I32:K32"/>
    <mergeCell ref="P32:R32"/>
    <mergeCell ref="B29:D29"/>
    <mergeCell ref="I29:K29"/>
    <mergeCell ref="P29:R29"/>
    <mergeCell ref="B30:D30"/>
    <mergeCell ref="I30:K30"/>
    <mergeCell ref="P30:R30"/>
    <mergeCell ref="B35:D35"/>
    <mergeCell ref="I35:K35"/>
    <mergeCell ref="P35:R35"/>
    <mergeCell ref="B36:D36"/>
    <mergeCell ref="I36:K36"/>
    <mergeCell ref="P36:R36"/>
    <mergeCell ref="B33:D33"/>
    <mergeCell ref="I33:K33"/>
    <mergeCell ref="P33:R33"/>
    <mergeCell ref="B34:D34"/>
    <mergeCell ref="I34:K34"/>
    <mergeCell ref="P34:R34"/>
    <mergeCell ref="B39:D39"/>
    <mergeCell ref="I39:K39"/>
    <mergeCell ref="P39:R39"/>
    <mergeCell ref="B40:D40"/>
    <mergeCell ref="I40:K40"/>
    <mergeCell ref="P40:R40"/>
    <mergeCell ref="B37:D37"/>
    <mergeCell ref="I37:K37"/>
    <mergeCell ref="P37:R37"/>
    <mergeCell ref="B38:D38"/>
    <mergeCell ref="I38:K38"/>
    <mergeCell ref="P38:R38"/>
    <mergeCell ref="B41:D41"/>
    <mergeCell ref="I41:K41"/>
    <mergeCell ref="P41:R41"/>
    <mergeCell ref="B42:D42"/>
    <mergeCell ref="I42:K42"/>
    <mergeCell ref="P42:R42"/>
    <mergeCell ref="B45:D45"/>
    <mergeCell ref="I45:K45"/>
    <mergeCell ref="P45:R45"/>
    <mergeCell ref="B46:D46"/>
    <mergeCell ref="I46:K46"/>
    <mergeCell ref="P46:R46"/>
    <mergeCell ref="B43:D43"/>
    <mergeCell ref="I43:K43"/>
    <mergeCell ref="P43:R43"/>
    <mergeCell ref="B49:D49"/>
    <mergeCell ref="I49:K49"/>
    <mergeCell ref="P49:R49"/>
    <mergeCell ref="B50:D50"/>
    <mergeCell ref="I50:K50"/>
    <mergeCell ref="P50:R50"/>
    <mergeCell ref="B47:D47"/>
    <mergeCell ref="I47:K47"/>
    <mergeCell ref="P47:R47"/>
    <mergeCell ref="B48:D48"/>
    <mergeCell ref="I48:K48"/>
    <mergeCell ref="P48:R48"/>
    <mergeCell ref="B53:D53"/>
    <mergeCell ref="I53:K53"/>
    <mergeCell ref="P53:R53"/>
    <mergeCell ref="B54:D54"/>
    <mergeCell ref="I54:K54"/>
    <mergeCell ref="P54:R54"/>
    <mergeCell ref="B51:D51"/>
    <mergeCell ref="I51:K51"/>
    <mergeCell ref="P51:R51"/>
    <mergeCell ref="B52:D52"/>
    <mergeCell ref="I52:K52"/>
    <mergeCell ref="P52:R52"/>
    <mergeCell ref="B57:D57"/>
    <mergeCell ref="I57:K57"/>
    <mergeCell ref="P57:R57"/>
    <mergeCell ref="B58:D58"/>
    <mergeCell ref="I58:K58"/>
    <mergeCell ref="P58:R58"/>
    <mergeCell ref="B55:D55"/>
    <mergeCell ref="I55:K55"/>
    <mergeCell ref="P55:R55"/>
    <mergeCell ref="B56:D56"/>
    <mergeCell ref="I56:K56"/>
    <mergeCell ref="P56:R56"/>
    <mergeCell ref="B59:D59"/>
    <mergeCell ref="I59:K59"/>
    <mergeCell ref="P59:R59"/>
    <mergeCell ref="B60:D60"/>
    <mergeCell ref="I60:K60"/>
    <mergeCell ref="P60:R60"/>
    <mergeCell ref="B63:D63"/>
    <mergeCell ref="I63:K63"/>
    <mergeCell ref="P63:R63"/>
    <mergeCell ref="B64:D64"/>
    <mergeCell ref="I64:K64"/>
    <mergeCell ref="P64:R64"/>
    <mergeCell ref="B61:D61"/>
    <mergeCell ref="I61:K61"/>
    <mergeCell ref="P61:R61"/>
    <mergeCell ref="B67:D67"/>
    <mergeCell ref="I67:K67"/>
    <mergeCell ref="P67:R67"/>
    <mergeCell ref="B68:D68"/>
    <mergeCell ref="I68:K68"/>
    <mergeCell ref="P68:R68"/>
    <mergeCell ref="B65:D65"/>
    <mergeCell ref="I65:K65"/>
    <mergeCell ref="P65:R65"/>
    <mergeCell ref="B66:D66"/>
    <mergeCell ref="I66:K66"/>
    <mergeCell ref="P66:R66"/>
    <mergeCell ref="B71:D71"/>
    <mergeCell ref="I71:K71"/>
    <mergeCell ref="P71:R71"/>
    <mergeCell ref="B72:D72"/>
    <mergeCell ref="I72:K72"/>
    <mergeCell ref="P72:R72"/>
    <mergeCell ref="B69:D69"/>
    <mergeCell ref="I69:K69"/>
    <mergeCell ref="P69:R69"/>
    <mergeCell ref="B70:D70"/>
    <mergeCell ref="I70:K70"/>
    <mergeCell ref="P70:R70"/>
    <mergeCell ref="B75:D75"/>
    <mergeCell ref="I75:K75"/>
    <mergeCell ref="P75:R75"/>
    <mergeCell ref="B76:D76"/>
    <mergeCell ref="I76:K76"/>
    <mergeCell ref="P76:R76"/>
    <mergeCell ref="B73:D73"/>
    <mergeCell ref="I73:K73"/>
    <mergeCell ref="P73:R73"/>
    <mergeCell ref="B74:D74"/>
    <mergeCell ref="I74:K74"/>
    <mergeCell ref="P74:R74"/>
    <mergeCell ref="B77:D77"/>
    <mergeCell ref="I77:K77"/>
    <mergeCell ref="P77:R77"/>
    <mergeCell ref="B78:D78"/>
    <mergeCell ref="I78:K78"/>
    <mergeCell ref="P78:R78"/>
    <mergeCell ref="B84:D84"/>
    <mergeCell ref="I84:K84"/>
    <mergeCell ref="P84:R84"/>
    <mergeCell ref="B85:D85"/>
    <mergeCell ref="I85:K85"/>
    <mergeCell ref="P85:R85"/>
    <mergeCell ref="B79:D79"/>
    <mergeCell ref="I79:K79"/>
    <mergeCell ref="P79:R79"/>
    <mergeCell ref="B88:D88"/>
    <mergeCell ref="I88:K88"/>
    <mergeCell ref="P88:R88"/>
    <mergeCell ref="B89:D89"/>
    <mergeCell ref="I89:K89"/>
    <mergeCell ref="P89:R89"/>
    <mergeCell ref="B86:D86"/>
    <mergeCell ref="I86:K86"/>
    <mergeCell ref="P86:R86"/>
    <mergeCell ref="B87:D87"/>
    <mergeCell ref="I87:K87"/>
    <mergeCell ref="P87:R87"/>
    <mergeCell ref="B92:D92"/>
    <mergeCell ref="I92:K92"/>
    <mergeCell ref="P92:R92"/>
    <mergeCell ref="B93:D93"/>
    <mergeCell ref="I93:K93"/>
    <mergeCell ref="P93:R93"/>
    <mergeCell ref="B90:D90"/>
    <mergeCell ref="I90:K90"/>
    <mergeCell ref="P90:R90"/>
    <mergeCell ref="B91:D91"/>
    <mergeCell ref="I91:K91"/>
    <mergeCell ref="P91:R91"/>
    <mergeCell ref="B96:D96"/>
    <mergeCell ref="I96:K96"/>
    <mergeCell ref="P96:R96"/>
    <mergeCell ref="B97:D97"/>
    <mergeCell ref="I97:K97"/>
    <mergeCell ref="P97:R97"/>
    <mergeCell ref="B94:D94"/>
    <mergeCell ref="I94:K94"/>
    <mergeCell ref="P94:R94"/>
    <mergeCell ref="B95:D95"/>
    <mergeCell ref="I95:K95"/>
    <mergeCell ref="P95:R95"/>
    <mergeCell ref="B98:D98"/>
    <mergeCell ref="I98:K98"/>
    <mergeCell ref="P98:R98"/>
    <mergeCell ref="B99:D99"/>
    <mergeCell ref="I99:K99"/>
    <mergeCell ref="P99:R99"/>
    <mergeCell ref="B102:D102"/>
    <mergeCell ref="I102:K102"/>
    <mergeCell ref="P102:R102"/>
    <mergeCell ref="B103:D103"/>
    <mergeCell ref="I103:K103"/>
    <mergeCell ref="P103:R103"/>
    <mergeCell ref="B100:D100"/>
    <mergeCell ref="I100:K100"/>
    <mergeCell ref="P100:R100"/>
    <mergeCell ref="B106:D106"/>
    <mergeCell ref="I106:K106"/>
    <mergeCell ref="P106:R106"/>
    <mergeCell ref="B107:D107"/>
    <mergeCell ref="I107:K107"/>
    <mergeCell ref="P107:R107"/>
    <mergeCell ref="B104:D104"/>
    <mergeCell ref="I104:K104"/>
    <mergeCell ref="P104:R104"/>
    <mergeCell ref="B105:D105"/>
    <mergeCell ref="I105:K105"/>
    <mergeCell ref="P105:R105"/>
    <mergeCell ref="B110:D110"/>
    <mergeCell ref="I110:K110"/>
    <mergeCell ref="P110:R110"/>
    <mergeCell ref="B111:D111"/>
    <mergeCell ref="I111:K111"/>
    <mergeCell ref="P111:R111"/>
    <mergeCell ref="B108:D108"/>
    <mergeCell ref="I108:K108"/>
    <mergeCell ref="P108:R108"/>
    <mergeCell ref="B109:D109"/>
    <mergeCell ref="I109:K109"/>
    <mergeCell ref="P109:R109"/>
    <mergeCell ref="B114:D114"/>
    <mergeCell ref="I114:K114"/>
    <mergeCell ref="P114:R114"/>
    <mergeCell ref="B115:D115"/>
    <mergeCell ref="I115:K115"/>
    <mergeCell ref="P115:R115"/>
    <mergeCell ref="B112:D112"/>
    <mergeCell ref="I112:K112"/>
    <mergeCell ref="P112:R112"/>
    <mergeCell ref="B113:D113"/>
    <mergeCell ref="I113:K113"/>
    <mergeCell ref="P113:R113"/>
    <mergeCell ref="P118:R118"/>
    <mergeCell ref="B124:D124"/>
    <mergeCell ref="I124:K124"/>
    <mergeCell ref="P124:R124"/>
    <mergeCell ref="B116:D116"/>
    <mergeCell ref="I116:K116"/>
    <mergeCell ref="P116:R116"/>
    <mergeCell ref="B117:D117"/>
    <mergeCell ref="I117:K117"/>
    <mergeCell ref="P117:R117"/>
    <mergeCell ref="B120:D120"/>
    <mergeCell ref="I120:K120"/>
    <mergeCell ref="P120:R120"/>
    <mergeCell ref="P125:R125"/>
    <mergeCell ref="B122:D122"/>
    <mergeCell ref="I122:K122"/>
    <mergeCell ref="P122:R122"/>
    <mergeCell ref="B123:D123"/>
    <mergeCell ref="I123:K123"/>
    <mergeCell ref="P123:R123"/>
    <mergeCell ref="B121:D121"/>
    <mergeCell ref="I121:K121"/>
    <mergeCell ref="P121:R121"/>
    <mergeCell ref="P128:R128"/>
    <mergeCell ref="B129:D129"/>
    <mergeCell ref="I129:K129"/>
    <mergeCell ref="P129:R129"/>
    <mergeCell ref="B126:D126"/>
    <mergeCell ref="I126:K126"/>
    <mergeCell ref="P126:R126"/>
    <mergeCell ref="B127:D127"/>
    <mergeCell ref="I127:K127"/>
    <mergeCell ref="P127:R127"/>
    <mergeCell ref="P132:R132"/>
    <mergeCell ref="B133:D133"/>
    <mergeCell ref="I133:K133"/>
    <mergeCell ref="P133:R133"/>
    <mergeCell ref="B130:D130"/>
    <mergeCell ref="I130:K130"/>
    <mergeCell ref="P130:R130"/>
    <mergeCell ref="B131:D131"/>
    <mergeCell ref="I131:K131"/>
    <mergeCell ref="P131:R131"/>
    <mergeCell ref="I141:K141"/>
    <mergeCell ref="P141:U141"/>
    <mergeCell ref="B136:D136"/>
    <mergeCell ref="I136:K136"/>
    <mergeCell ref="P136:R136"/>
    <mergeCell ref="B142:D142"/>
    <mergeCell ref="I142:K142"/>
    <mergeCell ref="B134:D134"/>
    <mergeCell ref="I134:K134"/>
    <mergeCell ref="P134:R134"/>
    <mergeCell ref="B135:D135"/>
    <mergeCell ref="I135:K135"/>
    <mergeCell ref="P135:R135"/>
    <mergeCell ref="B138:D138"/>
    <mergeCell ref="I138:K138"/>
    <mergeCell ref="P138:U138"/>
    <mergeCell ref="I156:K156"/>
    <mergeCell ref="B157:D157"/>
    <mergeCell ref="I157:K157"/>
    <mergeCell ref="P152:U152"/>
    <mergeCell ref="P151:U151"/>
    <mergeCell ref="Q154:T154"/>
    <mergeCell ref="P153:T153"/>
    <mergeCell ref="B149:D149"/>
    <mergeCell ref="I149:K149"/>
    <mergeCell ref="P149:U149"/>
    <mergeCell ref="I1:K1"/>
    <mergeCell ref="J160:L160"/>
    <mergeCell ref="J161:L161"/>
    <mergeCell ref="J163:L163"/>
    <mergeCell ref="J164:L164"/>
    <mergeCell ref="A1:C1"/>
    <mergeCell ref="J152:L152"/>
    <mergeCell ref="J153:L153"/>
    <mergeCell ref="J155:L155"/>
    <mergeCell ref="B148:D148"/>
    <mergeCell ref="I148:K148"/>
    <mergeCell ref="B144:D144"/>
    <mergeCell ref="I144:K144"/>
    <mergeCell ref="B139:D139"/>
    <mergeCell ref="I139:K139"/>
    <mergeCell ref="B132:D132"/>
    <mergeCell ref="I132:K132"/>
    <mergeCell ref="B128:D128"/>
    <mergeCell ref="I128:K128"/>
    <mergeCell ref="B125:D125"/>
    <mergeCell ref="I125:K125"/>
    <mergeCell ref="B118:D118"/>
    <mergeCell ref="I118:K118"/>
    <mergeCell ref="B156:D156"/>
    <mergeCell ref="B14:D14"/>
    <mergeCell ref="B15:D15"/>
    <mergeCell ref="B16:D16"/>
    <mergeCell ref="B17:D17"/>
    <mergeCell ref="B18:D18"/>
    <mergeCell ref="B19:D19"/>
    <mergeCell ref="B20:D20"/>
    <mergeCell ref="B21:D21"/>
    <mergeCell ref="B22:D22"/>
    <mergeCell ref="B23:D23"/>
    <mergeCell ref="B24:D24"/>
    <mergeCell ref="B25:D25"/>
    <mergeCell ref="Q139:T139"/>
    <mergeCell ref="Q142:T142"/>
    <mergeCell ref="P144:T144"/>
    <mergeCell ref="Q146:T146"/>
    <mergeCell ref="Q148:T148"/>
    <mergeCell ref="Q150:T150"/>
    <mergeCell ref="B146:D146"/>
    <mergeCell ref="I146:K146"/>
    <mergeCell ref="B147:D147"/>
    <mergeCell ref="I147:K147"/>
    <mergeCell ref="P147:U147"/>
    <mergeCell ref="P143:U143"/>
    <mergeCell ref="B145:D145"/>
    <mergeCell ref="I145:K145"/>
    <mergeCell ref="P145:U145"/>
    <mergeCell ref="B143:D143"/>
    <mergeCell ref="I143:K143"/>
    <mergeCell ref="B140:D140"/>
    <mergeCell ref="I140:K140"/>
    <mergeCell ref="P140:U140"/>
    <mergeCell ref="B141:D141"/>
  </mergeCells>
  <pageMargins left="0" right="0" top="0" bottom="0" header="0.3" footer="0.3"/>
  <pageSetup paperSize="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Oct 2023</vt:lpstr>
      <vt:lpstr>Oct Meals</vt:lpstr>
      <vt:lpstr>Nov 2023</vt:lpstr>
      <vt:lpstr>Nov Meals</vt:lpstr>
      <vt:lpstr>Dec 2023</vt:lpstr>
      <vt:lpstr>Dec Meals </vt:lpstr>
      <vt:lpstr>Jan 2024</vt:lpstr>
      <vt:lpstr>Jan Meals </vt:lpstr>
      <vt:lpstr>Feb 2024</vt:lpstr>
      <vt:lpstr>Feb Meals  </vt:lpstr>
      <vt:lpstr>March 2024</vt:lpstr>
      <vt:lpstr>March Meals  </vt:lpstr>
      <vt:lpstr>April 2024</vt:lpstr>
      <vt:lpstr>April Meals</vt:lpstr>
      <vt:lpstr>May 2024</vt:lpstr>
      <vt:lpstr>May Meals</vt:lpstr>
      <vt:lpstr>June 2024</vt:lpstr>
      <vt:lpstr>June Meals </vt:lpstr>
      <vt:lpstr>July 2024</vt:lpstr>
      <vt:lpstr>July Meals </vt:lpstr>
      <vt:lpstr>Aug 2024</vt:lpstr>
      <vt:lpstr>Aug Meals  </vt:lpstr>
      <vt:lpstr>Sept 2024</vt:lpstr>
      <vt:lpstr>Sept Meals  (3)</vt:lpstr>
      <vt:lpstr>Sample</vt:lpstr>
      <vt:lpstr>Sample2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Stella Baskin</dc:creator>
  <cp:lastModifiedBy>Stella Baskin</cp:lastModifiedBy>
  <cp:lastPrinted>2023-05-19T17:21:26Z</cp:lastPrinted>
  <dcterms:created xsi:type="dcterms:W3CDTF">2022-02-04T20:07:25Z</dcterms:created>
  <dcterms:modified xsi:type="dcterms:W3CDTF">2023-09-22T16:28:11Z</dcterms:modified>
</cp:coreProperties>
</file>